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GOB CORDOBA\PLAN DE ACCION 2022\PLANES DE ACCION AJUSTADOS\"/>
    </mc:Choice>
  </mc:AlternateContent>
  <xr:revisionPtr revIDLastSave="0" documentId="13_ncr:1_{BB6306BA-9197-4B4C-976A-0CBB58C4EA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EPORTES" sheetId="3" r:id="rId1"/>
  </sheets>
  <definedNames>
    <definedName name="_xlnm.Print_Titles" localSheetId="0">INDEPORTES!$1:$15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8" i="3" l="1"/>
  <c r="U48" i="3"/>
  <c r="V48" i="3"/>
  <c r="W48" i="3"/>
  <c r="X48" i="3"/>
  <c r="Y48" i="3"/>
  <c r="S48" i="3"/>
  <c r="T75" i="3"/>
  <c r="U75" i="3"/>
  <c r="V75" i="3"/>
  <c r="W75" i="3"/>
  <c r="X75" i="3"/>
  <c r="Y75" i="3"/>
  <c r="S75" i="3"/>
  <c r="T102" i="3"/>
  <c r="U102" i="3"/>
  <c r="V102" i="3"/>
  <c r="W102" i="3"/>
  <c r="X102" i="3"/>
  <c r="Y102" i="3"/>
  <c r="S102" i="3"/>
  <c r="Y174" i="3"/>
  <c r="Y184" i="3" s="1"/>
  <c r="T174" i="3"/>
  <c r="U174" i="3"/>
  <c r="V174" i="3"/>
  <c r="W174" i="3"/>
  <c r="X174" i="3"/>
  <c r="S174" i="3"/>
  <c r="S183" i="3"/>
  <c r="T184" i="3"/>
  <c r="U184" i="3"/>
  <c r="V184" i="3"/>
  <c r="X184" i="3"/>
  <c r="T183" i="3"/>
  <c r="U183" i="3"/>
  <c r="V183" i="3"/>
  <c r="W183" i="3"/>
  <c r="X183" i="3"/>
  <c r="Y183" i="3"/>
  <c r="T123" i="3"/>
  <c r="U123" i="3"/>
  <c r="V123" i="3"/>
  <c r="W123" i="3"/>
  <c r="X123" i="3"/>
  <c r="Y123" i="3"/>
  <c r="Z123" i="3"/>
  <c r="S123" i="3"/>
  <c r="Z102" i="3"/>
  <c r="Z75" i="3"/>
  <c r="W184" i="3" l="1"/>
  <c r="S18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LLORENTE</author>
    <author>COMPUMAX</author>
  </authors>
  <commentList>
    <comment ref="B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Código BPIN , de  de los proyectos inscritos en Proyecto , obligatorio.</t>
        </r>
      </text>
    </comment>
    <comment ref="C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ACORDE CON EL NOMBRE DEL proyecto incrito en banco de proyectos y/o al SUBPROGRAMA  del Plan de Desarrollo
</t>
        </r>
      </text>
    </comment>
    <comment ref="D1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OBJETIVO DESCRITO EN EL PROYECTO INSCRITO EN BANCO DE PROYECTOS  U OBJETIVO DESCRITO  EN EL  SUBPROGRAMA DEL PLAN DE DESARROLLO . REVISAR POAI ADJUNTO A ESTE FORMATO </t>
        </r>
      </text>
    </comment>
    <comment ref="E1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Ponderador que se encuentra en  Alfasig para el Subprograma</t>
        </r>
      </text>
    </comment>
    <comment ref="F1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Si en el  Proyecto se  incluyen  varias metas  se incluyen todas las metas y  se abre una fila para cada una en el  proyecto.</t>
        </r>
      </text>
    </comment>
    <comment ref="G14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COMPUMAX:</t>
        </r>
        <r>
          <rPr>
            <sz val="9"/>
            <color indexed="81"/>
            <rFont val="Tahoma"/>
            <family val="2"/>
          </rPr>
          <t xml:space="preserve">
Es el nombre del indicador, ejemplor: Núimero de…...</t>
        </r>
      </text>
    </comment>
    <comment ref="I14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COMPUMAX:</t>
        </r>
        <r>
          <rPr>
            <sz val="9"/>
            <color indexed="81"/>
            <rFont val="Tahoma"/>
            <family val="2"/>
          </rPr>
          <t xml:space="preserve">
Es la meta esperada del indicador de producto</t>
        </r>
      </text>
    </comment>
    <comment ref="J14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COMPUMAX:</t>
        </r>
        <r>
          <rPr>
            <sz val="9"/>
            <color indexed="81"/>
            <rFont val="Tahoma"/>
            <family val="2"/>
          </rPr>
          <t xml:space="preserve">
La Sumatoria de las metas por trimestre da el total de la meta esperada del indicador de producto ( columna I ) </t>
        </r>
      </text>
    </comment>
    <comment ref="N14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COMPUMAX:</t>
        </r>
        <r>
          <rPr>
            <sz val="9"/>
            <color indexed="81"/>
            <rFont val="Tahoma"/>
            <family val="2"/>
          </rPr>
          <t xml:space="preserve">
Son las actividades y metas del Proyecto, no los indiadores de producto del Plan de Desarrollo</t>
        </r>
      </text>
    </comment>
    <comment ref="Z14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COMPUMAX:</t>
        </r>
        <r>
          <rPr>
            <sz val="9"/>
            <color indexed="81"/>
            <rFont val="Tahoma"/>
            <family val="2"/>
          </rPr>
          <t xml:space="preserve">
Es el aporte % del Proyecto al logro de la Meta de producto para la Vigencia , si existe un solo proyecto para la meta de producto es el 100% pero si existen 4 proyectos para alcanzar la meta de producto, , entonces para cada proyecto es el 25% y así para todos, es de acuerdo al numero de proyectos con el que se alcanza la meta</t>
        </r>
      </text>
    </comment>
    <comment ref="AA14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MARIA LLORENTE:</t>
        </r>
        <r>
          <rPr>
            <sz val="9"/>
            <color indexed="81"/>
            <rFont val="Tahoma"/>
            <family val="2"/>
          </rPr>
          <t xml:space="preserve">
Nombre del Secretario Responsable</t>
        </r>
      </text>
    </comment>
    <comment ref="AB14" authorId="1" shapeId="0" xr:uid="{00000000-0006-0000-0000-00000C000000}">
      <text>
        <r>
          <rPr>
            <b/>
            <sz val="9"/>
            <color indexed="81"/>
            <rFont val="Tahoma"/>
            <family val="2"/>
          </rPr>
          <t>COMPUMAX:</t>
        </r>
        <r>
          <rPr>
            <sz val="9"/>
            <color indexed="81"/>
            <rFont val="Tahoma"/>
            <family val="2"/>
          </rPr>
          <t xml:space="preserve">
Opcional, de aucerdo a las explicaciones que se considera deben aclarar </t>
        </r>
      </text>
    </comment>
    <comment ref="N15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>COMPUMAX:</t>
        </r>
        <r>
          <rPr>
            <sz val="9"/>
            <color indexed="81"/>
            <rFont val="Tahoma"/>
            <family val="2"/>
          </rPr>
          <t xml:space="preserve">
Actividades del Proyecto, por favor no repetir  las metas de producto del Plan, son diferentes.</t>
        </r>
      </text>
    </comment>
    <comment ref="O15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>COMPUMAX:</t>
        </r>
        <r>
          <rPr>
            <sz val="9"/>
            <color indexed="81"/>
            <rFont val="Tahoma"/>
            <family val="2"/>
          </rPr>
          <t xml:space="preserve">
Metas diferentes a las del Plan, son las metas de la actividad </t>
        </r>
      </text>
    </comment>
    <comment ref="P15" authorId="1" shapeId="0" xr:uid="{00000000-0006-0000-0000-00000F000000}">
      <text>
        <r>
          <rPr>
            <b/>
            <sz val="9"/>
            <color indexed="81"/>
            <rFont val="Tahoma"/>
            <family val="2"/>
          </rPr>
          <t>COMPUMAX:</t>
        </r>
        <r>
          <rPr>
            <sz val="9"/>
            <color indexed="81"/>
            <rFont val="Tahoma"/>
            <family val="2"/>
          </rPr>
          <t xml:space="preserve">
Son los indicadores de la actividad del Proyecto, son puntuales, diferentes a los indiadores del Plan de Desarrollo, empiezan en valor numérico</t>
        </r>
      </text>
    </comment>
    <comment ref="R15" authorId="1" shapeId="0" xr:uid="{00000000-0006-0000-0000-000010000000}">
      <text>
        <r>
          <rPr>
            <b/>
            <sz val="9"/>
            <color indexed="81"/>
            <rFont val="Tahoma"/>
            <family val="2"/>
          </rPr>
          <t>COMPUMAX:</t>
        </r>
        <r>
          <rPr>
            <sz val="9"/>
            <color indexed="81"/>
            <rFont val="Tahoma"/>
            <family val="2"/>
          </rPr>
          <t xml:space="preserve">
Es la meta de la actividad </t>
        </r>
      </text>
    </comment>
  </commentList>
</comments>
</file>

<file path=xl/sharedStrings.xml><?xml version="1.0" encoding="utf-8"?>
<sst xmlns="http://schemas.openxmlformats.org/spreadsheetml/2006/main" count="642" uniqueCount="143">
  <si>
    <t xml:space="preserve">PLAN </t>
  </si>
  <si>
    <t xml:space="preserve">PAGINA: 1 de 1 </t>
  </si>
  <si>
    <t xml:space="preserve"> NIVEL DE IMPORTANCIA DEL PROYECTO
%</t>
  </si>
  <si>
    <t>RECURSOS $</t>
  </si>
  <si>
    <t>RESPONSABLE</t>
  </si>
  <si>
    <t>OBSERVACIONES</t>
  </si>
  <si>
    <t>1o TRIM.</t>
  </si>
  <si>
    <t>2o TRIM.</t>
  </si>
  <si>
    <t>3o TRIM.</t>
  </si>
  <si>
    <t>4o TRIM.</t>
  </si>
  <si>
    <t>ACTIVIDADES</t>
  </si>
  <si>
    <t>PROPIOS</t>
  </si>
  <si>
    <t xml:space="preserve">CREDITO </t>
  </si>
  <si>
    <t xml:space="preserve">SUBPROGRAMA: </t>
  </si>
  <si>
    <t xml:space="preserve">PROCESO DE PLANIFICACIÓN DEPARTAMENTAL </t>
  </si>
  <si>
    <t>CODIGO: PD-P6-F1</t>
  </si>
  <si>
    <t>VERSION: 03</t>
  </si>
  <si>
    <t>SECRETARIA  RESPONSABLE</t>
  </si>
  <si>
    <t xml:space="preserve">PROGRAMA: 
</t>
  </si>
  <si>
    <t xml:space="preserve">SECTOR FUT: </t>
  </si>
  <si>
    <t>EJE ESTRATEGICO ESTRUCTURAL</t>
  </si>
  <si>
    <t>PILAR  ESTRATEGICO TRANSVERSAL</t>
  </si>
  <si>
    <t>SECRETARIO Y/O GERENTE, DIRECTOR RESPONSABLE</t>
  </si>
  <si>
    <t>NOMBRE DEL PROYECTO</t>
  </si>
  <si>
    <t>LINEA BASE DE LA ACTIVIDAD</t>
  </si>
  <si>
    <t>SGP</t>
  </si>
  <si>
    <t>APORTE DEL PROYECTO AL  PLAN PARA LA VIGENCIA %</t>
  </si>
  <si>
    <t>Equidad social para mejorar la calidad de vida</t>
  </si>
  <si>
    <t>OBJETIVO DEL PROYECTO</t>
  </si>
  <si>
    <t>NOMBRE DEL INDICADOR DE LA ACTIVIDAD</t>
  </si>
  <si>
    <t>META DE LA ACTIVIDAD</t>
  </si>
  <si>
    <t xml:space="preserve"> NOMBRE DEL INDICADOR DE PRODUCTO DEL PLAN DE DESARROLLO</t>
  </si>
  <si>
    <t>LINEA BASE 2019 DEL INDICADOR DE PRODUCTO</t>
  </si>
  <si>
    <t>Equidad y Bienestar</t>
  </si>
  <si>
    <t>META 2022 DEL INDICADOR DE PRODUCTO DEL PLAN DE DESARROLLO</t>
  </si>
  <si>
    <t>META ESPERADA DEL INDIACDOR  DE PRODUCTO 2022</t>
  </si>
  <si>
    <t>META DE PRODUCTO POR PERIODO 2022</t>
  </si>
  <si>
    <t>META  DE PRODUCTO POR ACTIVIDAD DEL PROYECO</t>
  </si>
  <si>
    <t>META ESPERADA DE LA ACTIVIDAD 2022</t>
  </si>
  <si>
    <t xml:space="preserve">OTROS </t>
  </si>
  <si>
    <t>COFINACIACIÓN NACION</t>
  </si>
  <si>
    <t>COFINACIACIÓN DEPARTAMENTO</t>
  </si>
  <si>
    <t>SISTEMA GENERAL DE REGALÍAS - SGR</t>
  </si>
  <si>
    <t>PLAN DE ACCIÓN : 2022</t>
  </si>
  <si>
    <t>COMPONENTE:</t>
  </si>
  <si>
    <t>CODIGO BPIN  BANCO DE PROYECTOS</t>
  </si>
  <si>
    <t>Fomento y Desarrollo Deportivo</t>
  </si>
  <si>
    <t>Córdoba Deportiva</t>
  </si>
  <si>
    <t>Promoción de hábitos y estilos de vida saludables (HEVS)</t>
  </si>
  <si>
    <t>Aunar esfuerzos técnicos, administrativos y financieros entre el Ministerio del Deporte y los Entes Territoriales Departamentales y Municipales, para la Promoción de los
Hábitos y Estilos de Vida Saludable en Colombia – INSTITUTO DEPARTAMENTAL DE
DEPORTES DE CÓRDOBA -INDEPORTES CÓRDOBA</t>
  </si>
  <si>
    <t xml:space="preserve"> Número personas beneficiadas en el programa hábitos y estilos de vida saludables de los municipios priorizados. </t>
  </si>
  <si>
    <t>Realización de mesa tecnica con actores involucrados (Ministerio del Deporte - Indeportes Córdoba)</t>
  </si>
  <si>
    <t xml:space="preserve">Numero de mesas tecnicas realizadas </t>
  </si>
  <si>
    <t xml:space="preserve">Leidy Moreno Zuliaga </t>
  </si>
  <si>
    <t>Ninguna</t>
  </si>
  <si>
    <t xml:space="preserve">Diagnostico de la población beneficiada </t>
  </si>
  <si>
    <t xml:space="preserve">Ficha tecnica del diagnostico </t>
  </si>
  <si>
    <t>Elaboración de plan operativo y estrategico</t>
  </si>
  <si>
    <t xml:space="preserve">Plan Operativo y Estrategico </t>
  </si>
  <si>
    <t xml:space="preserve">Elaboración de plan financiero </t>
  </si>
  <si>
    <t xml:space="preserve">Plan Financiero </t>
  </si>
  <si>
    <t xml:space="preserve">Ejecución en municipios involucrados </t>
  </si>
  <si>
    <t>Numero de informes de Ejecución</t>
  </si>
  <si>
    <t>Comité evaluactivo y de entrega con los actores responsables (Ministerio del deporte, INDEPORTES Córdoba)</t>
  </si>
  <si>
    <t xml:space="preserve">Numero de comites realizados </t>
  </si>
  <si>
    <t>Participntes en Escuelas deportivas</t>
  </si>
  <si>
    <t>Aunar esfuerzos técnicos, administrativos y financieros entre MINDEPORTE y el Instituto Departamental de Deportes de Córdoba – INDEPORTES CÓRDOBA para la ejecución del  Programa“ Escuelas Deportivas para Todos” como herramienta de Convivencia y Paz en Colombia.</t>
  </si>
  <si>
    <t xml:space="preserve"> Número de niños y niñas participantes en las escuelas deportivas</t>
  </si>
  <si>
    <t>3.05 %</t>
  </si>
  <si>
    <t>Aunar esfuerzos para fortalecer el deporte social comunitario en el departamento de Córdoba con el programa Deportes +</t>
  </si>
  <si>
    <t xml:space="preserve"> Número personas beneficiadas en el programa deporte social comunitario deporte + de los municipios priorizados.</t>
  </si>
  <si>
    <t xml:space="preserve">Realización de mesa tecnica con actores involucrados </t>
  </si>
  <si>
    <t xml:space="preserve">2.42 %
</t>
  </si>
  <si>
    <t xml:space="preserve">Comité evaluactivo y de entrega con los actores responsables </t>
  </si>
  <si>
    <t>Desarrollo de ¨juegos supérate¨ intercolegiados</t>
  </si>
  <si>
    <t>Número de estudiantes practicantes en los juegos supérate intercolegiados</t>
  </si>
  <si>
    <t>2.97 %</t>
  </si>
  <si>
    <t>Fortalecimiento de Juegos tradicionales y autóctonos en las poblaciones con enfoque diferencial</t>
  </si>
  <si>
    <t>Número de participantes en los Juegos tradicionales y autóctonos en las poblaciones con enfoque diferencial beneficiado</t>
  </si>
  <si>
    <t>2.96 %</t>
  </si>
  <si>
    <t>Córdoba con recreación</t>
  </si>
  <si>
    <t>Impulso de escuelas recreativas y campamentos juveniles</t>
  </si>
  <si>
    <t>Aunar esfuerzos técnicos, administrativos y financieros entre el MINISTERIO DEL DEPORTE y el Instituto Departamental de Deportes de Córdoba - INDEPORTES CÓRDOBA para la ejecución del proyecto de recreación denominado “Recreación para la Población Cordobesa”.</t>
  </si>
  <si>
    <t>Número de niños, niñas, adolescentes y jóvenes del departamento Córdoba participantes  en las escuelas recreativas y campamentos juveniles</t>
  </si>
  <si>
    <t>Ejecución de estrategia manda la vida</t>
  </si>
  <si>
    <t>Número de niños y niñas de primera infancia participando en la estrategia manda la vida</t>
  </si>
  <si>
    <t>3.39 %</t>
  </si>
  <si>
    <t>Desarrollo de actividades nuevo comienzo para adulto mayor</t>
  </si>
  <si>
    <t>Número de adultos mayores participantes en actividades recreo-deportivas, beneficiadas en Nuevo Comienzo</t>
  </si>
  <si>
    <t>Promoción de estrategia juégate en contra de la violencia de las mujeres</t>
  </si>
  <si>
    <t>Número de Mujeres participantes  en la estrategia  Juégate en contra la violencia de las mujeres</t>
  </si>
  <si>
    <t>Formación  y preparación de Deportistas</t>
  </si>
  <si>
    <t>Liderazgo deportivo y de alto rendimiento</t>
  </si>
  <si>
    <t>Preparación y formación de deportistas convencionales y para nacionales de las selecciones deportivas departamentales</t>
  </si>
  <si>
    <t>Promover el liderazgo deportivo convencional y paranacional, en el departamento, a partir del desarrollo de estrategias que permitan el apoyo  táctico y económico a deportistas</t>
  </si>
  <si>
    <t xml:space="preserve">Número de entrenadores contratados para la preparación y formación de deportistas convencionales y paranacionales de las selecciones deportivas departamentales. </t>
  </si>
  <si>
    <t>Realización de mesa tecnica con actores involucrados (</t>
  </si>
  <si>
    <t xml:space="preserve">Ejecución con los actores beneficados </t>
  </si>
  <si>
    <t>Apoyo a deportistas convencionales y paranacionales para su participación en competencias nacionales e internacionales</t>
  </si>
  <si>
    <t>Número de deportistas convencionales y paranacionales participando en competencias nacionales e internacionales</t>
  </si>
  <si>
    <t>Apoyo a deportistas mediante programa: Deportistas talento, reserva deportiva y altos logros.</t>
  </si>
  <si>
    <t xml:space="preserve">Número de deportistas beneficiados en el programa de estímulos:  Deportistas talento, reserva deportiva y altos logros. </t>
  </si>
  <si>
    <t xml:space="preserve">1.36 %
</t>
  </si>
  <si>
    <t>Apoyo a Deportistas paranacionales de  rendimiento y alto rendimiento beneficiados en el programa talentoi reserva deportiva y altos logros</t>
  </si>
  <si>
    <t>Número Deportistas paranacionales de rendimiento y alto rendimiento beneficiados en el programa talento reserva deportiva y altos logros.</t>
  </si>
  <si>
    <t>Cordoba presente en competencias deprotivas departamentales, regionales y nacionales</t>
  </si>
  <si>
    <t>Promocion de la participacion de deportistas convencionales y paranacionales en los juegos deportivos departamentales</t>
  </si>
  <si>
    <t>Fortalecer la participación de deportistas convencionales y paranacionales en los diferentes escenarios regionales y nacionales</t>
  </si>
  <si>
    <t>Número de deportistas convencionales y paranacionales  participando en los juegos deportivos departamentales</t>
  </si>
  <si>
    <t>Promocion de la participacion de deportistas convencionales y paranacionales en los juegos deportivos del caribe</t>
  </si>
  <si>
    <t>Número de deportistas convencionales y paranacionales participando en los juegos deportivos del caribe</t>
  </si>
  <si>
    <t>Área biomédica Creada y en funcionamiento, con servicios y complementarios como apoyo a la formación y seguimiento a Deportistas.</t>
  </si>
  <si>
    <t>Número de deportistas convencionales y paranacionales beneficiados con servicios biomédicos y de apoyo a la formación y seguimiento</t>
  </si>
  <si>
    <t>Innovación, Organización y Fortalecimiento Institucional para el Deporte y la recreación</t>
  </si>
  <si>
    <t>Fortalecimiento de la capacidad institucional</t>
  </si>
  <si>
    <t>Creación de cargos para mejoramiento de la capacidad institucional</t>
  </si>
  <si>
    <t>Atender las principales debilidades de INDEPORTES, convirtiéndolo en un ente fortalecido y capaz de llevar a cabo de forma eficientes sus funciones.</t>
  </si>
  <si>
    <t>Número de cargos creados según organigrama de ordenanza</t>
  </si>
  <si>
    <t>Creación de comité intersectorial del deporte departamental</t>
  </si>
  <si>
    <t>Número de comités técnicos articulados con secretarias</t>
  </si>
  <si>
    <t>Mejoramiento de la asignación de la inversión social</t>
  </si>
  <si>
    <t>Número de comisiones técnicas subregionales creadas.</t>
  </si>
  <si>
    <t>Creación e implementación de la política pública del deporte, la recreación, la educación física y la actividad física</t>
  </si>
  <si>
    <t>Una (1) política pública departamental del deporte, la recreación, actividad física y la educación física en el departamento de Córdoba</t>
  </si>
  <si>
    <t>Creación y/o Construcción de centros subregionales de educación física</t>
  </si>
  <si>
    <t>Número de centros subregionales de educación física</t>
  </si>
  <si>
    <t>Capacidad instalada Certificada por Indeportes, en alianza con  Instituciones educativas, y universidades  para el mejoramiento y rendimiento del Deporte en el Departamento de Córdoba</t>
  </si>
  <si>
    <t>Número de actores de sector deportivo ( entrenadores, deportistas, árbitros, etc)  certificados por Instituciones educativas y Universidades</t>
  </si>
  <si>
    <t>Creación e implementación del sistema departamental de Capacitación de Indeportes</t>
  </si>
  <si>
    <t>Número  de personas capacitadas en el sector deporte, recreación, educación Física y Actividad Física.</t>
  </si>
  <si>
    <t>Servicio De Inspección, Control Y Vigilancia Al  Área De ICV</t>
  </si>
  <si>
    <t>Porcentaje Inspecciones, Control y Vigilancias a Ligas Deportivas Del Departamento En Cumplimiento De Sus Estatutos Y Acciones;</t>
  </si>
  <si>
    <t>Escenarios deportivos y recreativos para la comunidad</t>
  </si>
  <si>
    <t>Adecuación y mejoramiento de escenarios deportivos</t>
  </si>
  <si>
    <t xml:space="preserve">Fortalecer la infraestructura deportiva en el departamento a través de la intervención y equipamento de diferentes escenarios. </t>
  </si>
  <si>
    <t>Número de escenarios intervenidos y equipados para su uso.</t>
  </si>
  <si>
    <t xml:space="preserve">Recreación y deporte para el bienestar </t>
  </si>
  <si>
    <t>Recreación</t>
  </si>
  <si>
    <t xml:space="preserve">Instituto departamental de deportes de Córdoba </t>
  </si>
  <si>
    <t xml:space="preserve">Leidy Zuluaga Moreno </t>
  </si>
  <si>
    <t xml:space="preserve"> Promoción y desarrollo de actividades del  programa deporte social comunitario</t>
  </si>
  <si>
    <t xml:space="preserve">Total del Proyecto , acorde con el Mont0 del Subprograma </t>
  </si>
  <si>
    <t>TOTAL GENERAL PROGRAMA X FTE DE FINANCIACIÓN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</si>
</sst>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%"/>
    <numFmt numFmtId="167" formatCode="#,##0_ ;\-#,##0\ 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Narrow"/>
      <family val="2"/>
    </font>
    <font>
      <b/>
      <sz val="10"/>
      <color rgb="FF00000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8"/>
      <color rgb="FF00B050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7"/>
      <color indexed="8"/>
      <name val="Calibri"/>
      <family val="2"/>
      <scheme val="minor"/>
    </font>
    <font>
      <b/>
      <sz val="7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3" applyFont="1"/>
    <xf numFmtId="0" fontId="2" fillId="0" borderId="0" xfId="3" applyFont="1" applyBorder="1"/>
    <xf numFmtId="0" fontId="0" fillId="0" borderId="0" xfId="0" applyFill="1"/>
    <xf numFmtId="0" fontId="2" fillId="0" borderId="2" xfId="3" applyFont="1" applyFill="1" applyBorder="1"/>
    <xf numFmtId="0" fontId="2" fillId="0" borderId="3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0" fontId="2" fillId="0" borderId="7" xfId="3" applyFont="1" applyFill="1" applyBorder="1"/>
    <xf numFmtId="0" fontId="3" fillId="0" borderId="8" xfId="3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justify" vertical="center"/>
    </xf>
    <xf numFmtId="0" fontId="2" fillId="0" borderId="0" xfId="3" applyFon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5" fillId="0" borderId="0" xfId="0" applyFont="1" applyBorder="1"/>
    <xf numFmtId="0" fontId="5" fillId="0" borderId="0" xfId="0" applyFont="1" applyBorder="1" applyAlignment="1">
      <alignment horizontal="justify" vertical="center"/>
    </xf>
    <xf numFmtId="0" fontId="2" fillId="0" borderId="2" xfId="3" applyFont="1" applyFill="1" applyBorder="1" applyAlignment="1"/>
    <xf numFmtId="0" fontId="5" fillId="0" borderId="0" xfId="0" applyFont="1" applyBorder="1" applyAlignment="1">
      <alignment horizontal="justify" vertical="center"/>
    </xf>
    <xf numFmtId="3" fontId="9" fillId="0" borderId="12" xfId="0" applyNumberFormat="1" applyFont="1" applyFill="1" applyBorder="1" applyAlignment="1" applyProtection="1">
      <alignment horizontal="center" vertical="center" wrapText="1"/>
    </xf>
    <xf numFmtId="3" fontId="9" fillId="0" borderId="0" xfId="0" applyNumberFormat="1" applyFont="1" applyFill="1" applyBorder="1" applyAlignment="1" applyProtection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4" borderId="1" xfId="3" applyFont="1" applyFill="1" applyBorder="1" applyAlignment="1">
      <alignment horizontal="center"/>
    </xf>
    <xf numFmtId="0" fontId="5" fillId="4" borderId="1" xfId="3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/>
    </xf>
    <xf numFmtId="0" fontId="13" fillId="0" borderId="1" xfId="3" applyFont="1" applyBorder="1" applyAlignment="1">
      <alignment horizontal="center"/>
    </xf>
    <xf numFmtId="0" fontId="13" fillId="0" borderId="1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13" fillId="4" borderId="1" xfId="3" applyFont="1" applyFill="1" applyBorder="1" applyAlignment="1">
      <alignment horizontal="center"/>
    </xf>
    <xf numFmtId="0" fontId="11" fillId="0" borderId="1" xfId="3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13" fillId="4" borderId="1" xfId="3" applyFont="1" applyFill="1" applyBorder="1" applyAlignment="1">
      <alignment horizontal="center" vertical="center"/>
    </xf>
    <xf numFmtId="0" fontId="3" fillId="4" borderId="0" xfId="3" applyFont="1" applyFill="1" applyAlignment="1">
      <alignment vertical="center" wrapText="1"/>
    </xf>
    <xf numFmtId="3" fontId="3" fillId="0" borderId="1" xfId="7" applyNumberFormat="1" applyFont="1" applyFill="1" applyBorder="1" applyAlignment="1">
      <alignment horizontal="center" textRotation="90" wrapText="1"/>
    </xf>
    <xf numFmtId="0" fontId="3" fillId="0" borderId="1" xfId="3" applyFont="1" applyBorder="1" applyAlignment="1">
      <alignment vertical="center" wrapText="1"/>
    </xf>
    <xf numFmtId="0" fontId="11" fillId="4" borderId="1" xfId="3" applyFont="1" applyFill="1" applyBorder="1" applyAlignment="1">
      <alignment horizontal="center" vertical="center" wrapText="1"/>
    </xf>
    <xf numFmtId="0" fontId="11" fillId="4" borderId="1" xfId="3" applyFont="1" applyFill="1" applyBorder="1" applyAlignment="1">
      <alignment horizontal="center"/>
    </xf>
    <xf numFmtId="0" fontId="21" fillId="4" borderId="1" xfId="3" applyFont="1" applyFill="1" applyBorder="1" applyAlignment="1">
      <alignment horizontal="center" vertical="center" wrapText="1"/>
    </xf>
    <xf numFmtId="0" fontId="13" fillId="4" borderId="1" xfId="3" applyFont="1" applyFill="1" applyBorder="1" applyAlignment="1">
      <alignment horizontal="center" vertical="center" wrapText="1"/>
    </xf>
    <xf numFmtId="0" fontId="12" fillId="4" borderId="1" xfId="3" applyFont="1" applyFill="1" applyBorder="1" applyAlignment="1">
      <alignment horizontal="center" vertical="center" wrapText="1"/>
    </xf>
    <xf numFmtId="0" fontId="3" fillId="4" borderId="2" xfId="3" applyFont="1" applyFill="1" applyBorder="1" applyAlignment="1">
      <alignment horizontal="right" vertical="center" wrapText="1"/>
    </xf>
    <xf numFmtId="0" fontId="3" fillId="4" borderId="7" xfId="3" applyFont="1" applyFill="1" applyBorder="1" applyAlignment="1">
      <alignment horizontal="right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10" fontId="2" fillId="4" borderId="4" xfId="3" applyNumberFormat="1" applyFont="1" applyFill="1" applyBorder="1" applyAlignment="1">
      <alignment horizontal="center" vertical="center" wrapText="1"/>
    </xf>
    <xf numFmtId="0" fontId="2" fillId="4" borderId="5" xfId="3" applyFont="1" applyFill="1" applyBorder="1" applyAlignment="1">
      <alignment horizontal="center" vertical="center" wrapText="1"/>
    </xf>
    <xf numFmtId="0" fontId="2" fillId="4" borderId="6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left" vertical="center" wrapText="1"/>
    </xf>
    <xf numFmtId="0" fontId="3" fillId="3" borderId="7" xfId="3" applyFont="1" applyFill="1" applyBorder="1" applyAlignment="1">
      <alignment horizontal="left" vertical="center" wrapText="1"/>
    </xf>
    <xf numFmtId="0" fontId="3" fillId="3" borderId="2" xfId="3" applyFont="1" applyFill="1" applyBorder="1" applyAlignment="1">
      <alignment horizontal="left" vertical="center" wrapText="1"/>
    </xf>
    <xf numFmtId="0" fontId="10" fillId="4" borderId="1" xfId="3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 vertical="center" wrapText="1"/>
    </xf>
    <xf numFmtId="9" fontId="20" fillId="4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3" fillId="4" borderId="1" xfId="3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 wrapText="1"/>
    </xf>
    <xf numFmtId="166" fontId="15" fillId="4" borderId="1" xfId="5" applyNumberFormat="1" applyFont="1" applyFill="1" applyBorder="1" applyAlignment="1">
      <alignment horizontal="center" vertical="center" wrapText="1"/>
    </xf>
    <xf numFmtId="9" fontId="5" fillId="4" borderId="1" xfId="3" applyNumberFormat="1" applyFont="1" applyFill="1" applyBorder="1" applyAlignment="1">
      <alignment horizontal="center" vertical="center"/>
    </xf>
    <xf numFmtId="0" fontId="5" fillId="4" borderId="1" xfId="3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9" fontId="5" fillId="0" borderId="1" xfId="3" applyNumberFormat="1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3" fillId="4" borderId="4" xfId="3" applyFont="1" applyFill="1" applyBorder="1" applyAlignment="1">
      <alignment horizontal="center"/>
    </xf>
    <xf numFmtId="0" fontId="3" fillId="4" borderId="5" xfId="3" applyFont="1" applyFill="1" applyBorder="1" applyAlignment="1">
      <alignment horizontal="center"/>
    </xf>
    <xf numFmtId="0" fontId="3" fillId="4" borderId="6" xfId="3" applyFont="1" applyFill="1" applyBorder="1" applyAlignment="1">
      <alignment horizontal="center"/>
    </xf>
    <xf numFmtId="0" fontId="5" fillId="4" borderId="6" xfId="3" applyFont="1" applyFill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9" fontId="20" fillId="4" borderId="1" xfId="5" applyFont="1" applyFill="1" applyBorder="1" applyAlignment="1">
      <alignment horizontal="center" vertical="center" wrapText="1"/>
    </xf>
    <xf numFmtId="0" fontId="13" fillId="4" borderId="1" xfId="3" applyFont="1" applyFill="1" applyBorder="1" applyAlignment="1">
      <alignment horizontal="center" vertical="center"/>
    </xf>
    <xf numFmtId="0" fontId="10" fillId="4" borderId="4" xfId="3" applyFont="1" applyFill="1" applyBorder="1" applyAlignment="1">
      <alignment horizontal="center"/>
    </xf>
    <xf numFmtId="0" fontId="10" fillId="4" borderId="5" xfId="3" applyFont="1" applyFill="1" applyBorder="1" applyAlignment="1">
      <alignment horizontal="center"/>
    </xf>
    <xf numFmtId="0" fontId="13" fillId="4" borderId="4" xfId="3" applyFont="1" applyFill="1" applyBorder="1" applyAlignment="1">
      <alignment horizontal="center" vertical="center"/>
    </xf>
    <xf numFmtId="0" fontId="13" fillId="4" borderId="5" xfId="3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166" fontId="20" fillId="4" borderId="1" xfId="5" applyNumberFormat="1" applyFont="1" applyFill="1" applyBorder="1" applyAlignment="1">
      <alignment horizontal="center" vertical="center" wrapText="1"/>
    </xf>
    <xf numFmtId="0" fontId="13" fillId="4" borderId="1" xfId="3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6" xfId="3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13" fillId="4" borderId="4" xfId="3" applyFont="1" applyFill="1" applyBorder="1" applyAlignment="1">
      <alignment horizontal="center" vertical="center" wrapText="1"/>
    </xf>
    <xf numFmtId="0" fontId="13" fillId="4" borderId="5" xfId="3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13" fillId="4" borderId="6" xfId="3" applyFont="1" applyFill="1" applyBorder="1" applyAlignment="1">
      <alignment horizontal="center" vertical="center" wrapText="1"/>
    </xf>
    <xf numFmtId="0" fontId="10" fillId="4" borderId="6" xfId="3" applyFont="1" applyFill="1" applyBorder="1" applyAlignment="1">
      <alignment horizontal="center"/>
    </xf>
    <xf numFmtId="10" fontId="2" fillId="0" borderId="4" xfId="3" applyNumberFormat="1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10" fontId="13" fillId="0" borderId="1" xfId="5" applyNumberFormat="1" applyFont="1" applyFill="1" applyBorder="1" applyAlignment="1">
      <alignment horizontal="center" vertical="center" wrapText="1"/>
    </xf>
    <xf numFmtId="0" fontId="10" fillId="4" borderId="4" xfId="3" applyFont="1" applyFill="1" applyBorder="1" applyAlignment="1">
      <alignment horizontal="center" vertical="center"/>
    </xf>
    <xf numFmtId="0" fontId="10" fillId="4" borderId="5" xfId="3" applyFont="1" applyFill="1" applyBorder="1" applyAlignment="1">
      <alignment horizontal="center" vertical="center"/>
    </xf>
    <xf numFmtId="0" fontId="13" fillId="4" borderId="4" xfId="6" applyFont="1" applyFill="1" applyBorder="1" applyAlignment="1">
      <alignment horizontal="center" vertical="center" wrapText="1"/>
    </xf>
    <xf numFmtId="0" fontId="13" fillId="4" borderId="5" xfId="6" applyFont="1" applyFill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/>
    </xf>
    <xf numFmtId="0" fontId="13" fillId="4" borderId="1" xfId="6" applyFont="1" applyFill="1" applyBorder="1" applyAlignment="1">
      <alignment horizontal="center" vertical="center" wrapText="1"/>
    </xf>
    <xf numFmtId="9" fontId="13" fillId="0" borderId="1" xfId="5" applyFont="1" applyFill="1" applyBorder="1" applyAlignment="1">
      <alignment horizontal="center" vertical="center" wrapText="1"/>
    </xf>
    <xf numFmtId="0" fontId="10" fillId="4" borderId="1" xfId="3" applyFont="1" applyFill="1" applyBorder="1" applyAlignment="1">
      <alignment horizontal="center" vertical="center"/>
    </xf>
    <xf numFmtId="9" fontId="13" fillId="0" borderId="4" xfId="5" applyFont="1" applyFill="1" applyBorder="1" applyAlignment="1">
      <alignment horizontal="center" vertical="center" wrapText="1"/>
    </xf>
    <xf numFmtId="9" fontId="13" fillId="0" borderId="5" xfId="5" applyFont="1" applyFill="1" applyBorder="1" applyAlignment="1">
      <alignment horizontal="center" vertical="center" wrapText="1"/>
    </xf>
    <xf numFmtId="0" fontId="10" fillId="4" borderId="6" xfId="3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9" fontId="13" fillId="0" borderId="6" xfId="5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left"/>
    </xf>
    <xf numFmtId="0" fontId="3" fillId="3" borderId="2" xfId="3" applyFont="1" applyFill="1" applyBorder="1" applyAlignment="1">
      <alignment horizontal="left"/>
    </xf>
    <xf numFmtId="0" fontId="3" fillId="3" borderId="7" xfId="3" applyFont="1" applyFill="1" applyBorder="1" applyAlignment="1">
      <alignment horizontal="left"/>
    </xf>
    <xf numFmtId="0" fontId="10" fillId="2" borderId="1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8" fillId="0" borderId="11" xfId="3" applyFont="1" applyFill="1" applyBorder="1" applyAlignment="1">
      <alignment horizontal="center"/>
    </xf>
    <xf numFmtId="0" fontId="18" fillId="0" borderId="2" xfId="3" applyFont="1" applyFill="1" applyBorder="1" applyAlignment="1">
      <alignment horizontal="left"/>
    </xf>
    <xf numFmtId="0" fontId="3" fillId="0" borderId="9" xfId="3" applyFont="1" applyFill="1" applyBorder="1" applyAlignment="1">
      <alignment horizontal="center" vertical="center"/>
    </xf>
    <xf numFmtId="0" fontId="3" fillId="0" borderId="7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horizontal="center"/>
    </xf>
    <xf numFmtId="0" fontId="3" fillId="0" borderId="7" xfId="3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9" fontId="13" fillId="4" borderId="1" xfId="5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0" fontId="3" fillId="0" borderId="11" xfId="3" applyFont="1" applyFill="1" applyBorder="1" applyAlignment="1">
      <alignment horizontal="center"/>
    </xf>
    <xf numFmtId="0" fontId="3" fillId="0" borderId="13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3" fillId="0" borderId="10" xfId="3" applyFont="1" applyFill="1" applyBorder="1" applyAlignment="1">
      <alignment horizontal="center" vertical="center" wrapText="1"/>
    </xf>
    <xf numFmtId="0" fontId="3" fillId="0" borderId="11" xfId="3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left"/>
    </xf>
    <xf numFmtId="0" fontId="17" fillId="0" borderId="9" xfId="3" applyFont="1" applyFill="1" applyBorder="1" applyAlignment="1">
      <alignment horizontal="left"/>
    </xf>
    <xf numFmtId="0" fontId="17" fillId="0" borderId="2" xfId="3" applyFont="1" applyFill="1" applyBorder="1" applyAlignment="1">
      <alignment horizontal="left"/>
    </xf>
    <xf numFmtId="0" fontId="17" fillId="0" borderId="9" xfId="3" applyFont="1" applyFill="1" applyBorder="1" applyAlignment="1">
      <alignment horizontal="left" vertical="center" wrapText="1"/>
    </xf>
    <xf numFmtId="0" fontId="17" fillId="0" borderId="2" xfId="3" applyFont="1" applyFill="1" applyBorder="1" applyAlignment="1">
      <alignment horizontal="left" vertical="center" wrapText="1"/>
    </xf>
    <xf numFmtId="0" fontId="10" fillId="2" borderId="9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10" fillId="2" borderId="7" xfId="3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 wrapText="1"/>
    </xf>
    <xf numFmtId="0" fontId="3" fillId="6" borderId="9" xfId="3" applyFont="1" applyFill="1" applyBorder="1" applyAlignment="1">
      <alignment horizontal="right" vertical="center"/>
    </xf>
    <xf numFmtId="0" fontId="3" fillId="6" borderId="2" xfId="3" applyFont="1" applyFill="1" applyBorder="1" applyAlignment="1">
      <alignment horizontal="right" vertical="center"/>
    </xf>
    <xf numFmtId="0" fontId="3" fillId="6" borderId="7" xfId="3" applyFont="1" applyFill="1" applyBorder="1" applyAlignment="1">
      <alignment horizontal="right" vertical="center"/>
    </xf>
    <xf numFmtId="3" fontId="3" fillId="6" borderId="1" xfId="3" applyNumberFormat="1" applyFont="1" applyFill="1" applyBorder="1" applyAlignment="1">
      <alignment horizontal="center" vertical="center" textRotation="90" wrapText="1"/>
    </xf>
    <xf numFmtId="0" fontId="3" fillId="6" borderId="1" xfId="3" applyFont="1" applyFill="1" applyBorder="1" applyAlignment="1">
      <alignment vertical="center" wrapText="1"/>
    </xf>
    <xf numFmtId="0" fontId="3" fillId="0" borderId="2" xfId="3" applyFont="1" applyFill="1" applyBorder="1" applyAlignment="1">
      <alignment vertical="center"/>
    </xf>
    <xf numFmtId="0" fontId="2" fillId="0" borderId="2" xfId="3" applyFont="1" applyFill="1" applyBorder="1" applyAlignment="1">
      <alignment vertical="center"/>
    </xf>
    <xf numFmtId="3" fontId="2" fillId="0" borderId="4" xfId="4" applyNumberFormat="1" applyFont="1" applyFill="1" applyBorder="1" applyAlignment="1">
      <alignment horizontal="center" vertical="center" textRotation="90"/>
    </xf>
    <xf numFmtId="3" fontId="2" fillId="0" borderId="5" xfId="4" applyNumberFormat="1" applyFont="1" applyFill="1" applyBorder="1" applyAlignment="1">
      <alignment horizontal="center" vertical="center" textRotation="90"/>
    </xf>
    <xf numFmtId="3" fontId="2" fillId="0" borderId="6" xfId="4" applyNumberFormat="1" applyFont="1" applyFill="1" applyBorder="1" applyAlignment="1">
      <alignment horizontal="center" vertical="center" textRotation="90"/>
    </xf>
    <xf numFmtId="3" fontId="16" fillId="0" borderId="4" xfId="4" applyNumberFormat="1" applyFont="1" applyFill="1" applyBorder="1" applyAlignment="1">
      <alignment horizontal="center" vertical="center" textRotation="90" wrapText="1"/>
    </xf>
    <xf numFmtId="3" fontId="16" fillId="0" borderId="5" xfId="4" applyNumberFormat="1" applyFont="1" applyFill="1" applyBorder="1" applyAlignment="1">
      <alignment horizontal="center" vertical="center" textRotation="90" wrapText="1"/>
    </xf>
    <xf numFmtId="3" fontId="16" fillId="0" borderId="6" xfId="4" applyNumberFormat="1" applyFont="1" applyFill="1" applyBorder="1" applyAlignment="1">
      <alignment horizontal="center" vertical="center" textRotation="90" wrapText="1"/>
    </xf>
    <xf numFmtId="3" fontId="3" fillId="0" borderId="1" xfId="7" applyNumberFormat="1" applyFont="1" applyFill="1" applyBorder="1" applyAlignment="1">
      <alignment horizontal="center" vertical="center" textRotation="90" wrapText="1"/>
    </xf>
    <xf numFmtId="167" fontId="2" fillId="0" borderId="4" xfId="4" applyNumberFormat="1" applyFont="1" applyFill="1" applyBorder="1" applyAlignment="1">
      <alignment horizontal="center" vertical="center" textRotation="90"/>
    </xf>
    <xf numFmtId="167" fontId="2" fillId="0" borderId="5" xfId="4" applyNumberFormat="1" applyFont="1" applyFill="1" applyBorder="1" applyAlignment="1">
      <alignment horizontal="center" vertical="center" textRotation="90"/>
    </xf>
    <xf numFmtId="167" fontId="2" fillId="0" borderId="6" xfId="4" applyNumberFormat="1" applyFont="1" applyFill="1" applyBorder="1" applyAlignment="1">
      <alignment horizontal="center" vertical="center" textRotation="90"/>
    </xf>
    <xf numFmtId="3" fontId="2" fillId="0" borderId="4" xfId="7" applyNumberFormat="1" applyFont="1" applyFill="1" applyBorder="1" applyAlignment="1">
      <alignment horizontal="center" vertical="center" textRotation="90" wrapText="1"/>
    </xf>
    <xf numFmtId="3" fontId="2" fillId="0" borderId="5" xfId="7" applyNumberFormat="1" applyFont="1" applyFill="1" applyBorder="1" applyAlignment="1">
      <alignment horizontal="center" vertical="center" textRotation="90" wrapText="1"/>
    </xf>
    <xf numFmtId="3" fontId="2" fillId="0" borderId="6" xfId="7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</cellXfs>
  <cellStyles count="8">
    <cellStyle name="Euro" xfId="1" xr:uid="{00000000-0005-0000-0000-000000000000}"/>
    <cellStyle name="Millares" xfId="7" builtinId="3"/>
    <cellStyle name="Millares 2" xfId="2" xr:uid="{00000000-0005-0000-0000-000002000000}"/>
    <cellStyle name="Moneda" xfId="4" builtinId="4"/>
    <cellStyle name="Normal" xfId="0" builtinId="0"/>
    <cellStyle name="Normal 2" xfId="3" xr:uid="{00000000-0005-0000-0000-000004000000}"/>
    <cellStyle name="Normal 3" xfId="6" xr:uid="{9A39294D-AC42-4881-885C-FB4F1C58B157}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74083</xdr:rowOff>
    </xdr:from>
    <xdr:to>
      <xdr:col>5</xdr:col>
      <xdr:colOff>597315</xdr:colOff>
      <xdr:row>6</xdr:row>
      <xdr:rowOff>134408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36DB73-C531-4845-B896-8B3A13252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74083"/>
          <a:ext cx="4100399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84"/>
  <sheetViews>
    <sheetView tabSelected="1" zoomScale="90" zoomScaleNormal="90" workbookViewId="0"/>
  </sheetViews>
  <sheetFormatPr baseColWidth="10" defaultRowHeight="15" x14ac:dyDescent="0.25"/>
  <cols>
    <col min="1" max="1" width="1.140625" customWidth="1"/>
    <col min="2" max="2" width="13.140625" customWidth="1"/>
    <col min="3" max="3" width="15.28515625" customWidth="1"/>
    <col min="4" max="4" width="14.28515625" customWidth="1"/>
    <col min="5" max="5" width="10.7109375" customWidth="1"/>
    <col min="6" max="6" width="11.7109375" customWidth="1"/>
    <col min="7" max="7" width="13.28515625" customWidth="1"/>
    <col min="8" max="8" width="8.140625" customWidth="1"/>
    <col min="9" max="9" width="9.85546875" customWidth="1"/>
    <col min="10" max="13" width="6" customWidth="1"/>
    <col min="14" max="14" width="22.5703125" customWidth="1"/>
    <col min="15" max="15" width="12.140625" customWidth="1"/>
    <col min="16" max="16" width="15" customWidth="1"/>
    <col min="17" max="17" width="9.5703125" customWidth="1"/>
    <col min="18" max="18" width="10.28515625" customWidth="1"/>
    <col min="19" max="19" width="7.7109375" style="170" customWidth="1"/>
    <col min="20" max="20" width="6.28515625" style="170" customWidth="1"/>
    <col min="21" max="21" width="8" style="170" customWidth="1"/>
    <col min="22" max="22" width="9.5703125" style="170" customWidth="1"/>
    <col min="23" max="23" width="8.7109375" style="170" customWidth="1"/>
    <col min="24" max="24" width="9" style="170" customWidth="1"/>
    <col min="25" max="25" width="7" style="170" customWidth="1"/>
    <col min="26" max="26" width="8.7109375" customWidth="1"/>
    <col min="27" max="27" width="13.28515625" customWidth="1"/>
    <col min="28" max="28" width="14.5703125" customWidth="1"/>
  </cols>
  <sheetData>
    <row r="1" spans="1:44" ht="13.5" customHeight="1" x14ac:dyDescent="0.25">
      <c r="A1" s="3"/>
      <c r="B1" s="134"/>
      <c r="C1" s="135"/>
      <c r="D1" s="135"/>
      <c r="E1" s="135"/>
      <c r="F1" s="135"/>
      <c r="G1" s="135"/>
      <c r="H1" s="135"/>
      <c r="I1" s="120" t="s">
        <v>0</v>
      </c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8"/>
      <c r="U1" s="128"/>
      <c r="V1" s="128"/>
      <c r="W1" s="128"/>
      <c r="X1" s="128"/>
      <c r="Y1" s="128"/>
      <c r="Z1" s="128"/>
      <c r="AA1" s="124" t="s">
        <v>15</v>
      </c>
      <c r="AB1" s="125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3.5" customHeight="1" x14ac:dyDescent="0.25">
      <c r="A2" s="3"/>
      <c r="B2" s="136"/>
      <c r="C2" s="137"/>
      <c r="D2" s="137"/>
      <c r="E2" s="137"/>
      <c r="F2" s="137"/>
      <c r="G2" s="137"/>
      <c r="H2" s="137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8"/>
      <c r="U2" s="128"/>
      <c r="V2" s="128"/>
      <c r="W2" s="128"/>
      <c r="X2" s="128"/>
      <c r="Y2" s="128"/>
      <c r="Z2" s="128"/>
      <c r="AA2" s="124"/>
      <c r="AB2" s="125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3.5" customHeight="1" x14ac:dyDescent="0.25">
      <c r="A3" s="3"/>
      <c r="B3" s="136"/>
      <c r="C3" s="137"/>
      <c r="D3" s="137"/>
      <c r="E3" s="137"/>
      <c r="F3" s="137"/>
      <c r="G3" s="137"/>
      <c r="H3" s="137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9"/>
      <c r="U3" s="129"/>
      <c r="V3" s="129"/>
      <c r="W3" s="129"/>
      <c r="X3" s="129"/>
      <c r="Y3" s="129"/>
      <c r="Z3" s="129"/>
      <c r="AA3" s="124"/>
      <c r="AB3" s="125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3.5" customHeight="1" x14ac:dyDescent="0.25">
      <c r="A4" s="3"/>
      <c r="B4" s="136"/>
      <c r="C4" s="137"/>
      <c r="D4" s="137"/>
      <c r="E4" s="137"/>
      <c r="F4" s="137"/>
      <c r="G4" s="137"/>
      <c r="H4" s="137"/>
      <c r="I4" s="120" t="s">
        <v>43</v>
      </c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31"/>
      <c r="U4" s="131"/>
      <c r="V4" s="131"/>
      <c r="W4" s="131"/>
      <c r="X4" s="131"/>
      <c r="Y4" s="131"/>
      <c r="Z4" s="131"/>
      <c r="AA4" s="126" t="s">
        <v>16</v>
      </c>
      <c r="AB4" s="127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3.5" customHeight="1" x14ac:dyDescent="0.25">
      <c r="A5" s="3"/>
      <c r="B5" s="136"/>
      <c r="C5" s="137"/>
      <c r="D5" s="137"/>
      <c r="E5" s="137"/>
      <c r="F5" s="137"/>
      <c r="G5" s="137"/>
      <c r="H5" s="137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9"/>
      <c r="U5" s="129"/>
      <c r="V5" s="129"/>
      <c r="W5" s="129"/>
      <c r="X5" s="129"/>
      <c r="Y5" s="129"/>
      <c r="Z5" s="129"/>
      <c r="AA5" s="126"/>
      <c r="AB5" s="127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3.5" customHeight="1" x14ac:dyDescent="0.25">
      <c r="A6" s="3"/>
      <c r="B6" s="136"/>
      <c r="C6" s="137"/>
      <c r="D6" s="137"/>
      <c r="E6" s="137"/>
      <c r="F6" s="137"/>
      <c r="G6" s="137"/>
      <c r="H6" s="137"/>
      <c r="I6" s="120" t="s">
        <v>14</v>
      </c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32"/>
      <c r="U6" s="132"/>
      <c r="V6" s="132"/>
      <c r="W6" s="132"/>
      <c r="X6" s="132"/>
      <c r="Y6" s="132"/>
      <c r="Z6" s="132"/>
      <c r="AA6" s="126" t="s">
        <v>1</v>
      </c>
      <c r="AB6" s="127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3.5" customHeight="1" x14ac:dyDescent="0.25">
      <c r="A7" s="3"/>
      <c r="B7" s="138"/>
      <c r="C7" s="139"/>
      <c r="D7" s="139"/>
      <c r="E7" s="139"/>
      <c r="F7" s="139"/>
      <c r="G7" s="139"/>
      <c r="H7" s="139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33"/>
      <c r="U7" s="133"/>
      <c r="V7" s="133"/>
      <c r="W7" s="133"/>
      <c r="X7" s="133"/>
      <c r="Y7" s="133"/>
      <c r="Z7" s="133"/>
      <c r="AA7" s="126"/>
      <c r="AB7" s="12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.75" customHeight="1" x14ac:dyDescent="0.3">
      <c r="A8" s="3"/>
      <c r="B8" s="141" t="s">
        <v>20</v>
      </c>
      <c r="C8" s="142"/>
      <c r="D8" s="142"/>
      <c r="E8" s="142"/>
      <c r="F8" s="142"/>
      <c r="G8" s="142"/>
      <c r="H8" s="142"/>
      <c r="I8" s="123" t="s">
        <v>33</v>
      </c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55"/>
      <c r="X8" s="155"/>
      <c r="Y8" s="156"/>
      <c r="Z8" s="16"/>
      <c r="AA8" s="4"/>
      <c r="AB8" s="7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5.75" customHeight="1" x14ac:dyDescent="0.3">
      <c r="A9" s="3"/>
      <c r="B9" s="141" t="s">
        <v>21</v>
      </c>
      <c r="C9" s="142"/>
      <c r="D9" s="142"/>
      <c r="E9" s="142"/>
      <c r="F9" s="142"/>
      <c r="G9" s="142"/>
      <c r="H9" s="142"/>
      <c r="I9" s="123" t="s">
        <v>27</v>
      </c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55"/>
      <c r="X9" s="155"/>
      <c r="Y9" s="156"/>
      <c r="Z9" s="16"/>
      <c r="AA9" s="4"/>
      <c r="AB9" s="7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5.75" customHeight="1" x14ac:dyDescent="0.3">
      <c r="A10" s="3"/>
      <c r="B10" s="141" t="s">
        <v>44</v>
      </c>
      <c r="C10" s="142"/>
      <c r="D10" s="142"/>
      <c r="E10" s="142"/>
      <c r="F10" s="142"/>
      <c r="G10" s="142"/>
      <c r="H10" s="142"/>
      <c r="I10" s="123" t="s">
        <v>136</v>
      </c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55"/>
      <c r="X10" s="155"/>
      <c r="Y10" s="156"/>
      <c r="Z10" s="16"/>
      <c r="AA10" s="4"/>
      <c r="AB10" s="7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5.75" customHeight="1" x14ac:dyDescent="0.25">
      <c r="A11" s="3"/>
      <c r="B11" s="143" t="s">
        <v>19</v>
      </c>
      <c r="C11" s="144"/>
      <c r="D11" s="144"/>
      <c r="E11" s="144"/>
      <c r="F11" s="144"/>
      <c r="G11" s="144"/>
      <c r="H11" s="144"/>
      <c r="I11" s="140" t="s">
        <v>137</v>
      </c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55"/>
      <c r="X11" s="155"/>
      <c r="Y11" s="156"/>
      <c r="Z11" s="4"/>
      <c r="AA11" s="4"/>
      <c r="AB11" s="7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5.75" customHeight="1" x14ac:dyDescent="0.25">
      <c r="A12" s="3"/>
      <c r="B12" s="143" t="s">
        <v>17</v>
      </c>
      <c r="C12" s="144"/>
      <c r="D12" s="144"/>
      <c r="E12" s="144"/>
      <c r="F12" s="144"/>
      <c r="G12" s="144"/>
      <c r="H12" s="144"/>
      <c r="I12" s="140" t="s">
        <v>138</v>
      </c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6"/>
      <c r="X12" s="6"/>
      <c r="Y12" s="5"/>
      <c r="Z12" s="5"/>
      <c r="AA12" s="6"/>
      <c r="AB12" s="8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5.75" customHeight="1" x14ac:dyDescent="0.25">
      <c r="A13" s="3"/>
      <c r="B13" s="143" t="s">
        <v>22</v>
      </c>
      <c r="C13" s="144"/>
      <c r="D13" s="144"/>
      <c r="E13" s="144"/>
      <c r="F13" s="144"/>
      <c r="G13" s="144"/>
      <c r="H13" s="144"/>
      <c r="I13" s="140" t="s">
        <v>139</v>
      </c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6"/>
      <c r="X13" s="6"/>
      <c r="Y13" s="5"/>
      <c r="Z13" s="5"/>
      <c r="AA13" s="6"/>
      <c r="AB13" s="8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10" customFormat="1" ht="38.25" customHeight="1" x14ac:dyDescent="0.25">
      <c r="A14" s="9"/>
      <c r="B14" s="118" t="s">
        <v>45</v>
      </c>
      <c r="C14" s="118" t="s">
        <v>23</v>
      </c>
      <c r="D14" s="148" t="s">
        <v>28</v>
      </c>
      <c r="E14" s="118" t="s">
        <v>2</v>
      </c>
      <c r="F14" s="118" t="s">
        <v>34</v>
      </c>
      <c r="G14" s="118" t="s">
        <v>31</v>
      </c>
      <c r="H14" s="118" t="s">
        <v>32</v>
      </c>
      <c r="I14" s="118" t="s">
        <v>35</v>
      </c>
      <c r="J14" s="118" t="s">
        <v>36</v>
      </c>
      <c r="K14" s="118"/>
      <c r="L14" s="118"/>
      <c r="M14" s="119"/>
      <c r="N14" s="145" t="s">
        <v>37</v>
      </c>
      <c r="O14" s="146"/>
      <c r="P14" s="146"/>
      <c r="Q14" s="146"/>
      <c r="R14" s="147"/>
      <c r="S14" s="118" t="s">
        <v>3</v>
      </c>
      <c r="T14" s="118"/>
      <c r="U14" s="118"/>
      <c r="V14" s="118"/>
      <c r="W14" s="118"/>
      <c r="X14" s="118"/>
      <c r="Y14" s="118"/>
      <c r="Z14" s="118" t="s">
        <v>26</v>
      </c>
      <c r="AA14" s="118" t="s">
        <v>4</v>
      </c>
      <c r="AB14" s="118" t="s">
        <v>5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10" customFormat="1" ht="45" x14ac:dyDescent="0.25">
      <c r="A15" s="9"/>
      <c r="B15" s="118"/>
      <c r="C15" s="118"/>
      <c r="D15" s="149"/>
      <c r="E15" s="118"/>
      <c r="F15" s="118"/>
      <c r="G15" s="118"/>
      <c r="H15" s="118"/>
      <c r="I15" s="118"/>
      <c r="J15" s="20" t="s">
        <v>6</v>
      </c>
      <c r="K15" s="20" t="s">
        <v>7</v>
      </c>
      <c r="L15" s="20" t="s">
        <v>8</v>
      </c>
      <c r="M15" s="20" t="s">
        <v>9</v>
      </c>
      <c r="N15" s="20" t="s">
        <v>10</v>
      </c>
      <c r="O15" s="20" t="s">
        <v>30</v>
      </c>
      <c r="P15" s="20" t="s">
        <v>29</v>
      </c>
      <c r="Q15" s="20" t="s">
        <v>24</v>
      </c>
      <c r="R15" s="20" t="s">
        <v>38</v>
      </c>
      <c r="S15" s="21" t="s">
        <v>11</v>
      </c>
      <c r="T15" s="21" t="s">
        <v>25</v>
      </c>
      <c r="U15" s="21" t="s">
        <v>12</v>
      </c>
      <c r="V15" s="21" t="s">
        <v>40</v>
      </c>
      <c r="W15" s="21" t="s">
        <v>41</v>
      </c>
      <c r="X15" s="21" t="s">
        <v>42</v>
      </c>
      <c r="Y15" s="21" t="s">
        <v>39</v>
      </c>
      <c r="Z15" s="118"/>
      <c r="AA15" s="118"/>
      <c r="AB15" s="118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10" customFormat="1" ht="18.75" customHeight="1" x14ac:dyDescent="0.25">
      <c r="A16" s="9"/>
      <c r="B16" s="51" t="s">
        <v>18</v>
      </c>
      <c r="C16" s="52"/>
      <c r="D16" s="51" t="s">
        <v>46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10" customFormat="1" x14ac:dyDescent="0.25">
      <c r="A17" s="9"/>
      <c r="B17" s="115" t="s">
        <v>13</v>
      </c>
      <c r="C17" s="117"/>
      <c r="D17" s="115" t="s">
        <v>47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7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10" customFormat="1" ht="37.5" customHeight="1" x14ac:dyDescent="0.25">
      <c r="A18" s="9"/>
      <c r="B18" s="109"/>
      <c r="C18" s="55" t="s">
        <v>48</v>
      </c>
      <c r="D18" s="107" t="s">
        <v>49</v>
      </c>
      <c r="E18" s="130">
        <v>0.05</v>
      </c>
      <c r="F18" s="57">
        <v>2150</v>
      </c>
      <c r="G18" s="57" t="s">
        <v>50</v>
      </c>
      <c r="H18" s="57">
        <v>1627</v>
      </c>
      <c r="I18" s="57">
        <v>2150</v>
      </c>
      <c r="J18" s="58">
        <v>0</v>
      </c>
      <c r="K18" s="58">
        <v>0</v>
      </c>
      <c r="L18" s="58">
        <v>1150</v>
      </c>
      <c r="M18" s="58">
        <v>1000</v>
      </c>
      <c r="N18" s="26" t="s">
        <v>51</v>
      </c>
      <c r="O18" s="32">
        <v>2</v>
      </c>
      <c r="P18" s="26" t="s">
        <v>52</v>
      </c>
      <c r="Q18" s="32">
        <v>1</v>
      </c>
      <c r="R18" s="32">
        <v>2</v>
      </c>
      <c r="S18" s="157">
        <v>12000000</v>
      </c>
      <c r="T18" s="157"/>
      <c r="U18" s="157"/>
      <c r="V18" s="157">
        <v>92073000</v>
      </c>
      <c r="W18" s="157"/>
      <c r="X18" s="157"/>
      <c r="Y18" s="157"/>
      <c r="Z18" s="98">
        <v>2.5899999999999999E-2</v>
      </c>
      <c r="AA18" s="45" t="s">
        <v>53</v>
      </c>
      <c r="AB18" s="23" t="s">
        <v>54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10" customFormat="1" ht="24.75" customHeight="1" x14ac:dyDescent="0.25">
      <c r="A19" s="9"/>
      <c r="B19" s="109"/>
      <c r="C19" s="55"/>
      <c r="D19" s="107"/>
      <c r="E19" s="130"/>
      <c r="F19" s="57"/>
      <c r="G19" s="57"/>
      <c r="H19" s="57"/>
      <c r="I19" s="57"/>
      <c r="J19" s="58"/>
      <c r="K19" s="58"/>
      <c r="L19" s="58"/>
      <c r="M19" s="58"/>
      <c r="N19" s="26" t="s">
        <v>55</v>
      </c>
      <c r="O19" s="32">
        <v>1</v>
      </c>
      <c r="P19" s="26" t="s">
        <v>56</v>
      </c>
      <c r="Q19" s="32">
        <v>1</v>
      </c>
      <c r="R19" s="32">
        <v>1</v>
      </c>
      <c r="S19" s="158"/>
      <c r="T19" s="158"/>
      <c r="U19" s="158"/>
      <c r="V19" s="158"/>
      <c r="W19" s="158"/>
      <c r="X19" s="158"/>
      <c r="Y19" s="158"/>
      <c r="Z19" s="99"/>
      <c r="AA19" s="46"/>
      <c r="AB19" s="23" t="s">
        <v>54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10" customFormat="1" ht="24.75" customHeight="1" x14ac:dyDescent="0.25">
      <c r="A20" s="9"/>
      <c r="B20" s="109"/>
      <c r="C20" s="55"/>
      <c r="D20" s="107"/>
      <c r="E20" s="130"/>
      <c r="F20" s="57"/>
      <c r="G20" s="57"/>
      <c r="H20" s="57"/>
      <c r="I20" s="57"/>
      <c r="J20" s="58"/>
      <c r="K20" s="58"/>
      <c r="L20" s="58"/>
      <c r="M20" s="58"/>
      <c r="N20" s="26" t="s">
        <v>57</v>
      </c>
      <c r="O20" s="32">
        <v>1</v>
      </c>
      <c r="P20" s="26" t="s">
        <v>58</v>
      </c>
      <c r="Q20" s="32">
        <v>1</v>
      </c>
      <c r="R20" s="32">
        <v>1</v>
      </c>
      <c r="S20" s="158"/>
      <c r="T20" s="158"/>
      <c r="U20" s="158"/>
      <c r="V20" s="158"/>
      <c r="W20" s="158"/>
      <c r="X20" s="158"/>
      <c r="Y20" s="158"/>
      <c r="Z20" s="99"/>
      <c r="AA20" s="46"/>
      <c r="AB20" s="23" t="s">
        <v>54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10" customFormat="1" ht="24.75" customHeight="1" x14ac:dyDescent="0.25">
      <c r="A21" s="9"/>
      <c r="B21" s="109"/>
      <c r="C21" s="55"/>
      <c r="D21" s="107"/>
      <c r="E21" s="130"/>
      <c r="F21" s="57"/>
      <c r="G21" s="57"/>
      <c r="H21" s="57"/>
      <c r="I21" s="57"/>
      <c r="J21" s="58"/>
      <c r="K21" s="58"/>
      <c r="L21" s="58"/>
      <c r="M21" s="58"/>
      <c r="N21" s="26" t="s">
        <v>59</v>
      </c>
      <c r="O21" s="32">
        <v>1</v>
      </c>
      <c r="P21" s="26" t="s">
        <v>60</v>
      </c>
      <c r="Q21" s="32">
        <v>1</v>
      </c>
      <c r="R21" s="32">
        <v>1</v>
      </c>
      <c r="S21" s="158"/>
      <c r="T21" s="158"/>
      <c r="U21" s="158"/>
      <c r="V21" s="158"/>
      <c r="W21" s="158"/>
      <c r="X21" s="158"/>
      <c r="Y21" s="158"/>
      <c r="Z21" s="99"/>
      <c r="AA21" s="46"/>
      <c r="AB21" s="23" t="s">
        <v>54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10" customFormat="1" ht="40.5" customHeight="1" x14ac:dyDescent="0.25">
      <c r="A22" s="9"/>
      <c r="B22" s="109"/>
      <c r="C22" s="55"/>
      <c r="D22" s="107"/>
      <c r="E22" s="130"/>
      <c r="F22" s="57"/>
      <c r="G22" s="57"/>
      <c r="H22" s="57"/>
      <c r="I22" s="57"/>
      <c r="J22" s="58"/>
      <c r="K22" s="58"/>
      <c r="L22" s="58"/>
      <c r="M22" s="58"/>
      <c r="N22" s="26" t="s">
        <v>61</v>
      </c>
      <c r="O22" s="33">
        <v>15</v>
      </c>
      <c r="P22" s="29" t="s">
        <v>62</v>
      </c>
      <c r="Q22" s="33">
        <v>1</v>
      </c>
      <c r="R22" s="33">
        <v>15</v>
      </c>
      <c r="S22" s="158"/>
      <c r="T22" s="158"/>
      <c r="U22" s="158"/>
      <c r="V22" s="158"/>
      <c r="W22" s="158"/>
      <c r="X22" s="158"/>
      <c r="Y22" s="158"/>
      <c r="Z22" s="99"/>
      <c r="AA22" s="46"/>
      <c r="AB22" s="23" t="s">
        <v>54</v>
      </c>
      <c r="AC22" s="18"/>
      <c r="AD22" s="19"/>
      <c r="AE22" s="19"/>
      <c r="AF22" s="19"/>
      <c r="AG22" s="19"/>
      <c r="AH22" s="19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s="10" customFormat="1" ht="34.5" customHeight="1" x14ac:dyDescent="0.25">
      <c r="A23" s="9"/>
      <c r="B23" s="109"/>
      <c r="C23" s="55"/>
      <c r="D23" s="107"/>
      <c r="E23" s="130"/>
      <c r="F23" s="57"/>
      <c r="G23" s="57"/>
      <c r="H23" s="57"/>
      <c r="I23" s="57"/>
      <c r="J23" s="58"/>
      <c r="K23" s="58"/>
      <c r="L23" s="58"/>
      <c r="M23" s="58"/>
      <c r="N23" s="26" t="s">
        <v>63</v>
      </c>
      <c r="O23" s="29">
        <v>2</v>
      </c>
      <c r="P23" s="29" t="s">
        <v>64</v>
      </c>
      <c r="Q23" s="29">
        <v>1</v>
      </c>
      <c r="R23" s="29">
        <v>2</v>
      </c>
      <c r="S23" s="159"/>
      <c r="T23" s="159"/>
      <c r="U23" s="159"/>
      <c r="V23" s="159"/>
      <c r="W23" s="159"/>
      <c r="X23" s="159"/>
      <c r="Y23" s="159"/>
      <c r="Z23" s="100"/>
      <c r="AA23" s="47"/>
      <c r="AB23" s="23" t="s">
        <v>54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s="10" customFormat="1" ht="34.5" customHeight="1" x14ac:dyDescent="0.25">
      <c r="A24" s="9"/>
      <c r="B24" s="102"/>
      <c r="C24" s="55" t="s">
        <v>65</v>
      </c>
      <c r="D24" s="113" t="s">
        <v>66</v>
      </c>
      <c r="E24" s="110">
        <v>0.05</v>
      </c>
      <c r="F24" s="81">
        <v>800</v>
      </c>
      <c r="G24" s="86" t="s">
        <v>67</v>
      </c>
      <c r="H24" s="86">
        <v>30</v>
      </c>
      <c r="I24" s="86">
        <v>800</v>
      </c>
      <c r="J24" s="81">
        <v>0</v>
      </c>
      <c r="K24" s="81">
        <v>0</v>
      </c>
      <c r="L24" s="81">
        <v>400</v>
      </c>
      <c r="M24" s="81">
        <v>400</v>
      </c>
      <c r="N24" s="26" t="s">
        <v>51</v>
      </c>
      <c r="O24" s="33">
        <v>2</v>
      </c>
      <c r="P24" s="29" t="s">
        <v>52</v>
      </c>
      <c r="Q24" s="33">
        <v>1</v>
      </c>
      <c r="R24" s="33">
        <v>2</v>
      </c>
      <c r="S24" s="157">
        <v>13000000</v>
      </c>
      <c r="T24" s="160"/>
      <c r="U24" s="160"/>
      <c r="V24" s="157">
        <v>92073000</v>
      </c>
      <c r="W24" s="160"/>
      <c r="X24" s="160"/>
      <c r="Y24" s="160"/>
      <c r="Z24" s="98" t="s">
        <v>68</v>
      </c>
      <c r="AA24" s="45" t="s">
        <v>53</v>
      </c>
      <c r="AB24" s="23" t="s">
        <v>54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s="13" customFormat="1" ht="24.75" customHeight="1" x14ac:dyDescent="0.25">
      <c r="A25" s="11"/>
      <c r="B25" s="103"/>
      <c r="C25" s="55"/>
      <c r="D25" s="113"/>
      <c r="E25" s="111"/>
      <c r="F25" s="82"/>
      <c r="G25" s="87"/>
      <c r="H25" s="87"/>
      <c r="I25" s="87"/>
      <c r="J25" s="82"/>
      <c r="K25" s="82"/>
      <c r="L25" s="82"/>
      <c r="M25" s="82"/>
      <c r="N25" s="26" t="s">
        <v>55</v>
      </c>
      <c r="O25" s="33">
        <v>1</v>
      </c>
      <c r="P25" s="29" t="s">
        <v>56</v>
      </c>
      <c r="Q25" s="33">
        <v>1</v>
      </c>
      <c r="R25" s="33">
        <v>1</v>
      </c>
      <c r="S25" s="158"/>
      <c r="T25" s="161"/>
      <c r="U25" s="161"/>
      <c r="V25" s="158"/>
      <c r="W25" s="161"/>
      <c r="X25" s="161"/>
      <c r="Y25" s="161"/>
      <c r="Z25" s="99"/>
      <c r="AA25" s="46"/>
      <c r="AB25" s="23" t="s">
        <v>54</v>
      </c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4" s="10" customFormat="1" ht="24.75" customHeight="1" x14ac:dyDescent="0.25">
      <c r="B26" s="103"/>
      <c r="C26" s="55"/>
      <c r="D26" s="113"/>
      <c r="E26" s="111"/>
      <c r="F26" s="82"/>
      <c r="G26" s="87"/>
      <c r="H26" s="87"/>
      <c r="I26" s="87"/>
      <c r="J26" s="82"/>
      <c r="K26" s="82"/>
      <c r="L26" s="82"/>
      <c r="M26" s="82"/>
      <c r="N26" s="26" t="s">
        <v>57</v>
      </c>
      <c r="O26" s="33">
        <v>1</v>
      </c>
      <c r="P26" s="29" t="s">
        <v>58</v>
      </c>
      <c r="Q26" s="33">
        <v>1</v>
      </c>
      <c r="R26" s="33">
        <v>1</v>
      </c>
      <c r="S26" s="158"/>
      <c r="T26" s="161"/>
      <c r="U26" s="161"/>
      <c r="V26" s="158"/>
      <c r="W26" s="161"/>
      <c r="X26" s="161"/>
      <c r="Y26" s="161"/>
      <c r="Z26" s="99"/>
      <c r="AA26" s="46"/>
      <c r="AB26" s="23" t="s">
        <v>54</v>
      </c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</row>
    <row r="27" spans="1:44" s="10" customFormat="1" ht="24.75" customHeight="1" x14ac:dyDescent="0.25">
      <c r="B27" s="103"/>
      <c r="C27" s="55"/>
      <c r="D27" s="113"/>
      <c r="E27" s="111"/>
      <c r="F27" s="82"/>
      <c r="G27" s="87"/>
      <c r="H27" s="87"/>
      <c r="I27" s="87"/>
      <c r="J27" s="82"/>
      <c r="K27" s="82"/>
      <c r="L27" s="82"/>
      <c r="M27" s="82"/>
      <c r="N27" s="26" t="s">
        <v>59</v>
      </c>
      <c r="O27" s="33">
        <v>1</v>
      </c>
      <c r="P27" s="29" t="s">
        <v>60</v>
      </c>
      <c r="Q27" s="33">
        <v>1</v>
      </c>
      <c r="R27" s="33">
        <v>1</v>
      </c>
      <c r="S27" s="158"/>
      <c r="T27" s="161"/>
      <c r="U27" s="161"/>
      <c r="V27" s="158"/>
      <c r="W27" s="161"/>
      <c r="X27" s="161"/>
      <c r="Y27" s="161"/>
      <c r="Z27" s="99"/>
      <c r="AA27" s="46"/>
      <c r="AB27" s="23" t="s">
        <v>54</v>
      </c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</row>
    <row r="28" spans="1:44" s="10" customFormat="1" ht="24.75" customHeight="1" x14ac:dyDescent="0.25">
      <c r="B28" s="103"/>
      <c r="C28" s="55"/>
      <c r="D28" s="113"/>
      <c r="E28" s="111"/>
      <c r="F28" s="82"/>
      <c r="G28" s="87"/>
      <c r="H28" s="87"/>
      <c r="I28" s="87"/>
      <c r="J28" s="82"/>
      <c r="K28" s="82"/>
      <c r="L28" s="82"/>
      <c r="M28" s="82"/>
      <c r="N28" s="26" t="s">
        <v>61</v>
      </c>
      <c r="O28" s="33">
        <v>15</v>
      </c>
      <c r="P28" s="29" t="s">
        <v>62</v>
      </c>
      <c r="Q28" s="33">
        <v>1</v>
      </c>
      <c r="R28" s="33">
        <v>15</v>
      </c>
      <c r="S28" s="158"/>
      <c r="T28" s="161"/>
      <c r="U28" s="161"/>
      <c r="V28" s="158"/>
      <c r="W28" s="161"/>
      <c r="X28" s="161"/>
      <c r="Y28" s="161"/>
      <c r="Z28" s="99"/>
      <c r="AA28" s="46"/>
      <c r="AB28" s="23" t="s">
        <v>54</v>
      </c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</row>
    <row r="29" spans="1:44" s="10" customFormat="1" ht="35.25" customHeight="1" x14ac:dyDescent="0.25">
      <c r="B29" s="112"/>
      <c r="C29" s="55"/>
      <c r="D29" s="113"/>
      <c r="E29" s="114"/>
      <c r="F29" s="89"/>
      <c r="G29" s="88"/>
      <c r="H29" s="88"/>
      <c r="I29" s="88"/>
      <c r="J29" s="89"/>
      <c r="K29" s="89"/>
      <c r="L29" s="89"/>
      <c r="M29" s="89"/>
      <c r="N29" s="26" t="s">
        <v>63</v>
      </c>
      <c r="O29" s="29">
        <v>2</v>
      </c>
      <c r="P29" s="29" t="s">
        <v>64</v>
      </c>
      <c r="Q29" s="29">
        <v>1</v>
      </c>
      <c r="R29" s="29">
        <v>2</v>
      </c>
      <c r="S29" s="159"/>
      <c r="T29" s="162"/>
      <c r="U29" s="162"/>
      <c r="V29" s="159"/>
      <c r="W29" s="162"/>
      <c r="X29" s="162"/>
      <c r="Y29" s="162"/>
      <c r="Z29" s="100"/>
      <c r="AA29" s="47"/>
      <c r="AB29" s="23" t="s">
        <v>54</v>
      </c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</row>
    <row r="30" spans="1:44" s="10" customFormat="1" ht="24.75" customHeight="1" x14ac:dyDescent="0.25">
      <c r="B30" s="102"/>
      <c r="C30" s="90" t="s">
        <v>140</v>
      </c>
      <c r="D30" s="104" t="s">
        <v>69</v>
      </c>
      <c r="E30" s="110">
        <v>0.05</v>
      </c>
      <c r="F30" s="81">
        <v>550</v>
      </c>
      <c r="G30" s="94" t="s">
        <v>70</v>
      </c>
      <c r="H30" s="94">
        <v>420</v>
      </c>
      <c r="I30" s="94">
        <v>550</v>
      </c>
      <c r="J30" s="75">
        <v>0</v>
      </c>
      <c r="K30" s="75">
        <v>0</v>
      </c>
      <c r="L30" s="75">
        <v>250</v>
      </c>
      <c r="M30" s="75">
        <v>300</v>
      </c>
      <c r="N30" s="26" t="s">
        <v>71</v>
      </c>
      <c r="O30" s="33">
        <v>1</v>
      </c>
      <c r="P30" s="29" t="s">
        <v>52</v>
      </c>
      <c r="Q30" s="33">
        <v>1</v>
      </c>
      <c r="R30" s="33">
        <v>1</v>
      </c>
      <c r="S30" s="157">
        <v>13000000</v>
      </c>
      <c r="T30" s="157"/>
      <c r="U30" s="157"/>
      <c r="V30" s="157">
        <v>92073000</v>
      </c>
      <c r="W30" s="157"/>
      <c r="X30" s="157"/>
      <c r="Y30" s="157"/>
      <c r="Z30" s="98" t="s">
        <v>72</v>
      </c>
      <c r="AA30" s="45" t="s">
        <v>53</v>
      </c>
      <c r="AB30" s="23" t="s">
        <v>54</v>
      </c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</row>
    <row r="31" spans="1:44" s="15" customFormat="1" ht="24.75" customHeight="1" x14ac:dyDescent="0.25">
      <c r="B31" s="103"/>
      <c r="C31" s="91"/>
      <c r="D31" s="105"/>
      <c r="E31" s="111"/>
      <c r="F31" s="82"/>
      <c r="G31" s="95"/>
      <c r="H31" s="95"/>
      <c r="I31" s="95"/>
      <c r="J31" s="76"/>
      <c r="K31" s="76"/>
      <c r="L31" s="76"/>
      <c r="M31" s="76"/>
      <c r="N31" s="26" t="s">
        <v>55</v>
      </c>
      <c r="O31" s="33">
        <v>1</v>
      </c>
      <c r="P31" s="29" t="s">
        <v>56</v>
      </c>
      <c r="Q31" s="33">
        <v>1</v>
      </c>
      <c r="R31" s="33">
        <v>1</v>
      </c>
      <c r="S31" s="158"/>
      <c r="T31" s="158"/>
      <c r="U31" s="158"/>
      <c r="V31" s="158"/>
      <c r="W31" s="158"/>
      <c r="X31" s="158"/>
      <c r="Y31" s="158"/>
      <c r="Z31" s="99"/>
      <c r="AA31" s="46"/>
      <c r="AB31" s="23" t="s">
        <v>54</v>
      </c>
    </row>
    <row r="32" spans="1:44" s="17" customFormat="1" ht="24.75" customHeight="1" x14ac:dyDescent="0.25">
      <c r="B32" s="103"/>
      <c r="C32" s="91"/>
      <c r="D32" s="105"/>
      <c r="E32" s="111"/>
      <c r="F32" s="82"/>
      <c r="G32" s="95"/>
      <c r="H32" s="95"/>
      <c r="I32" s="95"/>
      <c r="J32" s="76"/>
      <c r="K32" s="76"/>
      <c r="L32" s="76"/>
      <c r="M32" s="76"/>
      <c r="N32" s="26" t="s">
        <v>57</v>
      </c>
      <c r="O32" s="33">
        <v>1</v>
      </c>
      <c r="P32" s="29" t="s">
        <v>58</v>
      </c>
      <c r="Q32" s="33">
        <v>1</v>
      </c>
      <c r="R32" s="33">
        <v>1</v>
      </c>
      <c r="S32" s="158"/>
      <c r="T32" s="158"/>
      <c r="U32" s="158"/>
      <c r="V32" s="158"/>
      <c r="W32" s="158"/>
      <c r="X32" s="158"/>
      <c r="Y32" s="158"/>
      <c r="Z32" s="99"/>
      <c r="AA32" s="46"/>
      <c r="AB32" s="23" t="s">
        <v>54</v>
      </c>
    </row>
    <row r="33" spans="1:44" s="10" customFormat="1" ht="24.75" customHeight="1" x14ac:dyDescent="0.25">
      <c r="B33" s="103"/>
      <c r="C33" s="91"/>
      <c r="D33" s="105"/>
      <c r="E33" s="111"/>
      <c r="F33" s="82"/>
      <c r="G33" s="95"/>
      <c r="H33" s="95"/>
      <c r="I33" s="95"/>
      <c r="J33" s="76"/>
      <c r="K33" s="76"/>
      <c r="L33" s="76"/>
      <c r="M33" s="76"/>
      <c r="N33" s="26" t="s">
        <v>59</v>
      </c>
      <c r="O33" s="33">
        <v>1</v>
      </c>
      <c r="P33" s="29" t="s">
        <v>60</v>
      </c>
      <c r="Q33" s="33">
        <v>1</v>
      </c>
      <c r="R33" s="33">
        <v>1</v>
      </c>
      <c r="S33" s="158"/>
      <c r="T33" s="158"/>
      <c r="U33" s="158"/>
      <c r="V33" s="158"/>
      <c r="W33" s="158"/>
      <c r="X33" s="158"/>
      <c r="Y33" s="158"/>
      <c r="Z33" s="99"/>
      <c r="AA33" s="46"/>
      <c r="AB33" s="23" t="s">
        <v>54</v>
      </c>
    </row>
    <row r="34" spans="1:44" s="10" customFormat="1" ht="24.75" customHeight="1" x14ac:dyDescent="0.25">
      <c r="B34" s="103"/>
      <c r="C34" s="91"/>
      <c r="D34" s="105"/>
      <c r="E34" s="111"/>
      <c r="F34" s="82"/>
      <c r="G34" s="95"/>
      <c r="H34" s="95"/>
      <c r="I34" s="95"/>
      <c r="J34" s="76"/>
      <c r="K34" s="76"/>
      <c r="L34" s="76"/>
      <c r="M34" s="76"/>
      <c r="N34" s="26" t="s">
        <v>61</v>
      </c>
      <c r="O34" s="33">
        <v>7</v>
      </c>
      <c r="P34" s="29" t="s">
        <v>62</v>
      </c>
      <c r="Q34" s="33">
        <v>7</v>
      </c>
      <c r="R34" s="33">
        <v>7</v>
      </c>
      <c r="S34" s="158"/>
      <c r="T34" s="158"/>
      <c r="U34" s="158"/>
      <c r="V34" s="158"/>
      <c r="W34" s="158"/>
      <c r="X34" s="158"/>
      <c r="Y34" s="158"/>
      <c r="Z34" s="99"/>
      <c r="AA34" s="46"/>
      <c r="AB34" s="23" t="s">
        <v>54</v>
      </c>
    </row>
    <row r="35" spans="1:44" s="15" customFormat="1" ht="24.75" customHeight="1" x14ac:dyDescent="0.25">
      <c r="B35" s="103"/>
      <c r="C35" s="91"/>
      <c r="D35" s="105"/>
      <c r="E35" s="111"/>
      <c r="F35" s="82"/>
      <c r="G35" s="95"/>
      <c r="H35" s="95"/>
      <c r="I35" s="95"/>
      <c r="J35" s="76"/>
      <c r="K35" s="76"/>
      <c r="L35" s="76"/>
      <c r="M35" s="76"/>
      <c r="N35" s="26" t="s">
        <v>73</v>
      </c>
      <c r="O35" s="30">
        <v>1</v>
      </c>
      <c r="P35" s="29" t="s">
        <v>64</v>
      </c>
      <c r="Q35" s="30">
        <v>1</v>
      </c>
      <c r="R35" s="30">
        <v>1</v>
      </c>
      <c r="S35" s="159"/>
      <c r="T35" s="159"/>
      <c r="U35" s="159"/>
      <c r="V35" s="159"/>
      <c r="W35" s="159"/>
      <c r="X35" s="159"/>
      <c r="Y35" s="159"/>
      <c r="Z35" s="100"/>
      <c r="AA35" s="47"/>
      <c r="AB35" s="23" t="s">
        <v>54</v>
      </c>
    </row>
    <row r="36" spans="1:44" s="10" customFormat="1" ht="24.75" customHeight="1" x14ac:dyDescent="0.25">
      <c r="B36" s="109"/>
      <c r="C36" s="55" t="s">
        <v>74</v>
      </c>
      <c r="D36" s="83" t="s">
        <v>75</v>
      </c>
      <c r="E36" s="108">
        <v>0.05</v>
      </c>
      <c r="F36" s="78">
        <v>49000</v>
      </c>
      <c r="G36" s="83" t="s">
        <v>75</v>
      </c>
      <c r="H36" s="83">
        <v>48000</v>
      </c>
      <c r="I36" s="83">
        <v>49000</v>
      </c>
      <c r="J36" s="58">
        <v>0</v>
      </c>
      <c r="K36" s="58">
        <v>0</v>
      </c>
      <c r="L36" s="58">
        <v>5000</v>
      </c>
      <c r="M36" s="58">
        <v>5000</v>
      </c>
      <c r="N36" s="26" t="s">
        <v>71</v>
      </c>
      <c r="O36" s="33">
        <v>1</v>
      </c>
      <c r="P36" s="29" t="s">
        <v>52</v>
      </c>
      <c r="Q36" s="33">
        <v>1</v>
      </c>
      <c r="R36" s="33">
        <v>1</v>
      </c>
      <c r="S36" s="157">
        <v>47000000</v>
      </c>
      <c r="T36" s="160"/>
      <c r="U36" s="160"/>
      <c r="V36" s="157">
        <v>92073000</v>
      </c>
      <c r="W36" s="160"/>
      <c r="X36" s="160"/>
      <c r="Y36" s="160"/>
      <c r="Z36" s="98" t="s">
        <v>76</v>
      </c>
      <c r="AA36" s="45" t="s">
        <v>53</v>
      </c>
      <c r="AB36" s="23" t="s">
        <v>54</v>
      </c>
    </row>
    <row r="37" spans="1:44" s="10" customFormat="1" ht="24.75" customHeight="1" x14ac:dyDescent="0.25">
      <c r="B37" s="109"/>
      <c r="C37" s="55"/>
      <c r="D37" s="83"/>
      <c r="E37" s="108"/>
      <c r="F37" s="78"/>
      <c r="G37" s="83"/>
      <c r="H37" s="83"/>
      <c r="I37" s="83"/>
      <c r="J37" s="58"/>
      <c r="K37" s="58"/>
      <c r="L37" s="58"/>
      <c r="M37" s="58"/>
      <c r="N37" s="26" t="s">
        <v>55</v>
      </c>
      <c r="O37" s="33">
        <v>1</v>
      </c>
      <c r="P37" s="29" t="s">
        <v>56</v>
      </c>
      <c r="Q37" s="33">
        <v>1</v>
      </c>
      <c r="R37" s="33">
        <v>1</v>
      </c>
      <c r="S37" s="158"/>
      <c r="T37" s="161"/>
      <c r="U37" s="161"/>
      <c r="V37" s="158"/>
      <c r="W37" s="161"/>
      <c r="X37" s="161"/>
      <c r="Y37" s="161"/>
      <c r="Z37" s="99"/>
      <c r="AA37" s="46"/>
      <c r="AB37" s="23" t="s">
        <v>54</v>
      </c>
    </row>
    <row r="38" spans="1:44" s="10" customFormat="1" ht="24.75" customHeight="1" x14ac:dyDescent="0.25">
      <c r="B38" s="109"/>
      <c r="C38" s="55"/>
      <c r="D38" s="83"/>
      <c r="E38" s="108"/>
      <c r="F38" s="78"/>
      <c r="G38" s="83"/>
      <c r="H38" s="83"/>
      <c r="I38" s="83"/>
      <c r="J38" s="58"/>
      <c r="K38" s="58"/>
      <c r="L38" s="58"/>
      <c r="M38" s="58"/>
      <c r="N38" s="26" t="s">
        <v>57</v>
      </c>
      <c r="O38" s="33">
        <v>1</v>
      </c>
      <c r="P38" s="29" t="s">
        <v>58</v>
      </c>
      <c r="Q38" s="33">
        <v>1</v>
      </c>
      <c r="R38" s="33">
        <v>1</v>
      </c>
      <c r="S38" s="158"/>
      <c r="T38" s="161"/>
      <c r="U38" s="161"/>
      <c r="V38" s="158"/>
      <c r="W38" s="161"/>
      <c r="X38" s="161"/>
      <c r="Y38" s="161"/>
      <c r="Z38" s="99"/>
      <c r="AA38" s="46"/>
      <c r="AB38" s="23" t="s">
        <v>54</v>
      </c>
    </row>
    <row r="39" spans="1:44" s="10" customFormat="1" ht="24.75" customHeight="1" x14ac:dyDescent="0.25">
      <c r="B39" s="109"/>
      <c r="C39" s="55"/>
      <c r="D39" s="83"/>
      <c r="E39" s="108"/>
      <c r="F39" s="78"/>
      <c r="G39" s="83"/>
      <c r="H39" s="83"/>
      <c r="I39" s="83"/>
      <c r="J39" s="58"/>
      <c r="K39" s="58"/>
      <c r="L39" s="58"/>
      <c r="M39" s="58"/>
      <c r="N39" s="26" t="s">
        <v>59</v>
      </c>
      <c r="O39" s="33">
        <v>1</v>
      </c>
      <c r="P39" s="29" t="s">
        <v>60</v>
      </c>
      <c r="Q39" s="33">
        <v>1</v>
      </c>
      <c r="R39" s="33">
        <v>1</v>
      </c>
      <c r="S39" s="158"/>
      <c r="T39" s="161"/>
      <c r="U39" s="161"/>
      <c r="V39" s="158"/>
      <c r="W39" s="161"/>
      <c r="X39" s="161"/>
      <c r="Y39" s="161"/>
      <c r="Z39" s="99"/>
      <c r="AA39" s="46"/>
      <c r="AB39" s="23" t="s">
        <v>54</v>
      </c>
    </row>
    <row r="40" spans="1:44" s="10" customFormat="1" ht="24.75" customHeight="1" x14ac:dyDescent="0.25">
      <c r="B40" s="109"/>
      <c r="C40" s="55"/>
      <c r="D40" s="83"/>
      <c r="E40" s="108"/>
      <c r="F40" s="78"/>
      <c r="G40" s="83"/>
      <c r="H40" s="83"/>
      <c r="I40" s="83"/>
      <c r="J40" s="58"/>
      <c r="K40" s="58"/>
      <c r="L40" s="58"/>
      <c r="M40" s="58"/>
      <c r="N40" s="26" t="s">
        <v>61</v>
      </c>
      <c r="O40" s="34">
        <v>30</v>
      </c>
      <c r="P40" s="29" t="s">
        <v>62</v>
      </c>
      <c r="Q40" s="33">
        <v>30</v>
      </c>
      <c r="R40" s="33">
        <v>30</v>
      </c>
      <c r="S40" s="158"/>
      <c r="T40" s="161"/>
      <c r="U40" s="161"/>
      <c r="V40" s="158"/>
      <c r="W40" s="161"/>
      <c r="X40" s="161"/>
      <c r="Y40" s="161"/>
      <c r="Z40" s="99"/>
      <c r="AA40" s="46"/>
      <c r="AB40" s="23" t="s">
        <v>54</v>
      </c>
    </row>
    <row r="41" spans="1:44" s="10" customFormat="1" ht="24.75" customHeight="1" x14ac:dyDescent="0.25">
      <c r="B41" s="109"/>
      <c r="C41" s="55"/>
      <c r="D41" s="83"/>
      <c r="E41" s="108"/>
      <c r="F41" s="78"/>
      <c r="G41" s="83"/>
      <c r="H41" s="83"/>
      <c r="I41" s="83"/>
      <c r="J41" s="58"/>
      <c r="K41" s="58"/>
      <c r="L41" s="58"/>
      <c r="M41" s="58"/>
      <c r="N41" s="26" t="s">
        <v>73</v>
      </c>
      <c r="O41" s="29">
        <v>1</v>
      </c>
      <c r="P41" s="29" t="s">
        <v>64</v>
      </c>
      <c r="Q41" s="29">
        <v>1</v>
      </c>
      <c r="R41" s="29">
        <v>1</v>
      </c>
      <c r="S41" s="159"/>
      <c r="T41" s="162"/>
      <c r="U41" s="162"/>
      <c r="V41" s="159"/>
      <c r="W41" s="162"/>
      <c r="X41" s="162"/>
      <c r="Y41" s="162"/>
      <c r="Z41" s="100"/>
      <c r="AA41" s="47"/>
      <c r="AB41" s="23" t="s">
        <v>54</v>
      </c>
    </row>
    <row r="42" spans="1:44" s="10" customFormat="1" ht="24.75" customHeight="1" x14ac:dyDescent="0.25">
      <c r="B42" s="106"/>
      <c r="C42" s="55" t="s">
        <v>77</v>
      </c>
      <c r="D42" s="107" t="s">
        <v>69</v>
      </c>
      <c r="E42" s="108">
        <v>0.05</v>
      </c>
      <c r="F42" s="57">
        <v>100</v>
      </c>
      <c r="G42" s="57" t="s">
        <v>78</v>
      </c>
      <c r="H42" s="57">
        <v>0</v>
      </c>
      <c r="I42" s="57">
        <v>100</v>
      </c>
      <c r="J42" s="58">
        <v>0</v>
      </c>
      <c r="K42" s="58">
        <v>0</v>
      </c>
      <c r="L42" s="58">
        <v>50</v>
      </c>
      <c r="M42" s="58">
        <v>50</v>
      </c>
      <c r="N42" s="26" t="s">
        <v>71</v>
      </c>
      <c r="O42" s="33">
        <v>1</v>
      </c>
      <c r="P42" s="29" t="s">
        <v>52</v>
      </c>
      <c r="Q42" s="33">
        <v>1</v>
      </c>
      <c r="R42" s="33">
        <v>1</v>
      </c>
      <c r="S42" s="157">
        <v>15000000</v>
      </c>
      <c r="T42" s="160"/>
      <c r="U42" s="160"/>
      <c r="V42" s="157">
        <v>92073000</v>
      </c>
      <c r="W42" s="160"/>
      <c r="X42" s="160"/>
      <c r="Y42" s="160"/>
      <c r="Z42" s="98" t="s">
        <v>79</v>
      </c>
      <c r="AA42" s="45" t="s">
        <v>53</v>
      </c>
      <c r="AB42" s="23" t="s">
        <v>54</v>
      </c>
    </row>
    <row r="43" spans="1:44" s="10" customFormat="1" ht="24.75" customHeight="1" x14ac:dyDescent="0.25">
      <c r="B43" s="106"/>
      <c r="C43" s="55"/>
      <c r="D43" s="107"/>
      <c r="E43" s="108"/>
      <c r="F43" s="57"/>
      <c r="G43" s="57"/>
      <c r="H43" s="57"/>
      <c r="I43" s="57"/>
      <c r="J43" s="58"/>
      <c r="K43" s="58"/>
      <c r="L43" s="58"/>
      <c r="M43" s="58"/>
      <c r="N43" s="26" t="s">
        <v>55</v>
      </c>
      <c r="O43" s="33">
        <v>1</v>
      </c>
      <c r="P43" s="29" t="s">
        <v>56</v>
      </c>
      <c r="Q43" s="33">
        <v>1</v>
      </c>
      <c r="R43" s="33">
        <v>1</v>
      </c>
      <c r="S43" s="158"/>
      <c r="T43" s="161"/>
      <c r="U43" s="161"/>
      <c r="V43" s="158"/>
      <c r="W43" s="161"/>
      <c r="X43" s="161"/>
      <c r="Y43" s="161"/>
      <c r="Z43" s="99"/>
      <c r="AA43" s="46"/>
      <c r="AB43" s="23" t="s">
        <v>54</v>
      </c>
    </row>
    <row r="44" spans="1:44" s="10" customFormat="1" ht="24.75" customHeight="1" x14ac:dyDescent="0.25">
      <c r="B44" s="106"/>
      <c r="C44" s="55"/>
      <c r="D44" s="107"/>
      <c r="E44" s="108"/>
      <c r="F44" s="57"/>
      <c r="G44" s="57"/>
      <c r="H44" s="57"/>
      <c r="I44" s="57"/>
      <c r="J44" s="58"/>
      <c r="K44" s="58"/>
      <c r="L44" s="58"/>
      <c r="M44" s="58"/>
      <c r="N44" s="26" t="s">
        <v>57</v>
      </c>
      <c r="O44" s="33">
        <v>1</v>
      </c>
      <c r="P44" s="29" t="s">
        <v>58</v>
      </c>
      <c r="Q44" s="33">
        <v>1</v>
      </c>
      <c r="R44" s="33">
        <v>1</v>
      </c>
      <c r="S44" s="158"/>
      <c r="T44" s="161"/>
      <c r="U44" s="161"/>
      <c r="V44" s="158"/>
      <c r="W44" s="161"/>
      <c r="X44" s="161"/>
      <c r="Y44" s="161"/>
      <c r="Z44" s="99"/>
      <c r="AA44" s="46"/>
      <c r="AB44" s="23" t="s">
        <v>54</v>
      </c>
    </row>
    <row r="45" spans="1:44" s="10" customFormat="1" ht="24.75" customHeight="1" x14ac:dyDescent="0.25">
      <c r="B45" s="106"/>
      <c r="C45" s="55"/>
      <c r="D45" s="107"/>
      <c r="E45" s="108"/>
      <c r="F45" s="57"/>
      <c r="G45" s="57"/>
      <c r="H45" s="57"/>
      <c r="I45" s="57"/>
      <c r="J45" s="58"/>
      <c r="K45" s="58"/>
      <c r="L45" s="58"/>
      <c r="M45" s="58"/>
      <c r="N45" s="26" t="s">
        <v>59</v>
      </c>
      <c r="O45" s="33">
        <v>1</v>
      </c>
      <c r="P45" s="29" t="s">
        <v>60</v>
      </c>
      <c r="Q45" s="33">
        <v>1</v>
      </c>
      <c r="R45" s="33">
        <v>1</v>
      </c>
      <c r="S45" s="158"/>
      <c r="T45" s="161"/>
      <c r="U45" s="161"/>
      <c r="V45" s="158"/>
      <c r="W45" s="161"/>
      <c r="X45" s="161"/>
      <c r="Y45" s="161"/>
      <c r="Z45" s="99"/>
      <c r="AA45" s="46"/>
      <c r="AB45" s="23" t="s">
        <v>54</v>
      </c>
    </row>
    <row r="46" spans="1:44" s="10" customFormat="1" ht="24.75" customHeight="1" x14ac:dyDescent="0.25">
      <c r="B46" s="106"/>
      <c r="C46" s="55"/>
      <c r="D46" s="107"/>
      <c r="E46" s="108"/>
      <c r="F46" s="57"/>
      <c r="G46" s="57"/>
      <c r="H46" s="57"/>
      <c r="I46" s="57"/>
      <c r="J46" s="58"/>
      <c r="K46" s="58"/>
      <c r="L46" s="58"/>
      <c r="M46" s="58"/>
      <c r="N46" s="26" t="s">
        <v>61</v>
      </c>
      <c r="O46" s="34">
        <v>20</v>
      </c>
      <c r="P46" s="29" t="s">
        <v>62</v>
      </c>
      <c r="Q46" s="33">
        <v>20</v>
      </c>
      <c r="R46" s="33">
        <v>20</v>
      </c>
      <c r="S46" s="158"/>
      <c r="T46" s="161"/>
      <c r="U46" s="161"/>
      <c r="V46" s="158"/>
      <c r="W46" s="161"/>
      <c r="X46" s="161"/>
      <c r="Y46" s="161"/>
      <c r="Z46" s="99"/>
      <c r="AA46" s="46"/>
      <c r="AB46" s="23" t="s">
        <v>54</v>
      </c>
    </row>
    <row r="47" spans="1:44" s="10" customFormat="1" ht="24.75" customHeight="1" x14ac:dyDescent="0.25">
      <c r="B47" s="106"/>
      <c r="C47" s="55"/>
      <c r="D47" s="107"/>
      <c r="E47" s="108"/>
      <c r="F47" s="57"/>
      <c r="G47" s="57"/>
      <c r="H47" s="57"/>
      <c r="I47" s="57"/>
      <c r="J47" s="58"/>
      <c r="K47" s="58"/>
      <c r="L47" s="58"/>
      <c r="M47" s="58"/>
      <c r="N47" s="26" t="s">
        <v>73</v>
      </c>
      <c r="O47" s="29">
        <v>1</v>
      </c>
      <c r="P47" s="29" t="s">
        <v>64</v>
      </c>
      <c r="Q47" s="29">
        <v>1</v>
      </c>
      <c r="R47" s="29">
        <v>1</v>
      </c>
      <c r="S47" s="159"/>
      <c r="T47" s="162"/>
      <c r="U47" s="162"/>
      <c r="V47" s="159"/>
      <c r="W47" s="162"/>
      <c r="X47" s="162"/>
      <c r="Y47" s="162"/>
      <c r="Z47" s="100"/>
      <c r="AA47" s="47"/>
      <c r="AB47" s="23" t="s">
        <v>54</v>
      </c>
    </row>
    <row r="48" spans="1:44" ht="64.5" customHeight="1" x14ac:dyDescent="0.25">
      <c r="A48" s="35"/>
      <c r="B48" s="43" t="s">
        <v>141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4"/>
      <c r="S48" s="163">
        <f>SUM(S18:S47)</f>
        <v>100000000</v>
      </c>
      <c r="T48" s="163">
        <f t="shared" ref="T48:Y48" si="0">SUM(T18:T47)</f>
        <v>0</v>
      </c>
      <c r="U48" s="163">
        <f t="shared" si="0"/>
        <v>0</v>
      </c>
      <c r="V48" s="163">
        <f t="shared" si="0"/>
        <v>460365000</v>
      </c>
      <c r="W48" s="163">
        <f t="shared" si="0"/>
        <v>0</v>
      </c>
      <c r="X48" s="163">
        <f t="shared" si="0"/>
        <v>0</v>
      </c>
      <c r="Y48" s="163">
        <f t="shared" si="0"/>
        <v>0</v>
      </c>
      <c r="Z48" s="36"/>
      <c r="AA48" s="37"/>
      <c r="AB48" s="37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2:28" s="10" customFormat="1" ht="24.75" customHeight="1" x14ac:dyDescent="0.25">
      <c r="B49" s="51" t="s">
        <v>18</v>
      </c>
      <c r="C49" s="52"/>
      <c r="D49" s="51" t="s">
        <v>46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2"/>
    </row>
    <row r="50" spans="2:28" s="10" customFormat="1" ht="24.75" customHeight="1" x14ac:dyDescent="0.25">
      <c r="B50" s="51" t="s">
        <v>13</v>
      </c>
      <c r="C50" s="52"/>
      <c r="D50" s="51" t="s">
        <v>80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2"/>
    </row>
    <row r="51" spans="2:28" s="10" customFormat="1" ht="33" customHeight="1" x14ac:dyDescent="0.25">
      <c r="B51" s="54"/>
      <c r="C51" s="55" t="s">
        <v>81</v>
      </c>
      <c r="D51" s="55" t="s">
        <v>82</v>
      </c>
      <c r="E51" s="101">
        <v>6.25E-2</v>
      </c>
      <c r="F51" s="57">
        <v>300</v>
      </c>
      <c r="G51" s="57" t="s">
        <v>83</v>
      </c>
      <c r="H51" s="57">
        <v>80</v>
      </c>
      <c r="I51" s="57">
        <v>300</v>
      </c>
      <c r="J51" s="58">
        <v>0</v>
      </c>
      <c r="K51" s="58">
        <v>0</v>
      </c>
      <c r="L51" s="58">
        <v>150</v>
      </c>
      <c r="M51" s="58">
        <v>150</v>
      </c>
      <c r="N51" s="26" t="s">
        <v>51</v>
      </c>
      <c r="O51" s="27">
        <v>2</v>
      </c>
      <c r="P51" s="26" t="s">
        <v>52</v>
      </c>
      <c r="Q51" s="27">
        <v>1</v>
      </c>
      <c r="R51" s="27">
        <v>2</v>
      </c>
      <c r="S51" s="164">
        <v>35000000</v>
      </c>
      <c r="T51" s="164"/>
      <c r="U51" s="164"/>
      <c r="V51" s="164">
        <v>66837718</v>
      </c>
      <c r="W51" s="164"/>
      <c r="X51" s="164"/>
      <c r="Y51" s="164"/>
      <c r="Z51" s="98">
        <v>3.3500000000000002E-2</v>
      </c>
      <c r="AA51" s="45" t="s">
        <v>53</v>
      </c>
      <c r="AB51" s="23" t="s">
        <v>54</v>
      </c>
    </row>
    <row r="52" spans="2:28" s="10" customFormat="1" ht="24.75" customHeight="1" x14ac:dyDescent="0.25">
      <c r="B52" s="54"/>
      <c r="C52" s="55"/>
      <c r="D52" s="55"/>
      <c r="E52" s="101"/>
      <c r="F52" s="57"/>
      <c r="G52" s="57"/>
      <c r="H52" s="57"/>
      <c r="I52" s="57"/>
      <c r="J52" s="58"/>
      <c r="K52" s="58"/>
      <c r="L52" s="58"/>
      <c r="M52" s="58"/>
      <c r="N52" s="26" t="s">
        <v>55</v>
      </c>
      <c r="O52" s="27">
        <v>1</v>
      </c>
      <c r="P52" s="26" t="s">
        <v>56</v>
      </c>
      <c r="Q52" s="27">
        <v>1</v>
      </c>
      <c r="R52" s="27">
        <v>1</v>
      </c>
      <c r="S52" s="165"/>
      <c r="T52" s="165"/>
      <c r="U52" s="165"/>
      <c r="V52" s="165"/>
      <c r="W52" s="165"/>
      <c r="X52" s="165"/>
      <c r="Y52" s="165"/>
      <c r="Z52" s="99"/>
      <c r="AA52" s="46"/>
      <c r="AB52" s="23" t="s">
        <v>54</v>
      </c>
    </row>
    <row r="53" spans="2:28" s="10" customFormat="1" ht="24.75" customHeight="1" x14ac:dyDescent="0.25">
      <c r="B53" s="54"/>
      <c r="C53" s="55"/>
      <c r="D53" s="55"/>
      <c r="E53" s="101"/>
      <c r="F53" s="57"/>
      <c r="G53" s="57"/>
      <c r="H53" s="57"/>
      <c r="I53" s="57"/>
      <c r="J53" s="58"/>
      <c r="K53" s="58"/>
      <c r="L53" s="58"/>
      <c r="M53" s="58"/>
      <c r="N53" s="26" t="s">
        <v>57</v>
      </c>
      <c r="O53" s="27">
        <v>1</v>
      </c>
      <c r="P53" s="26" t="s">
        <v>58</v>
      </c>
      <c r="Q53" s="27">
        <v>1</v>
      </c>
      <c r="R53" s="27">
        <v>1</v>
      </c>
      <c r="S53" s="165"/>
      <c r="T53" s="165"/>
      <c r="U53" s="165"/>
      <c r="V53" s="165"/>
      <c r="W53" s="165"/>
      <c r="X53" s="165"/>
      <c r="Y53" s="165"/>
      <c r="Z53" s="99"/>
      <c r="AA53" s="46"/>
      <c r="AB53" s="23" t="s">
        <v>54</v>
      </c>
    </row>
    <row r="54" spans="2:28" ht="24.75" customHeight="1" x14ac:dyDescent="0.25">
      <c r="B54" s="54"/>
      <c r="C54" s="55"/>
      <c r="D54" s="55"/>
      <c r="E54" s="101"/>
      <c r="F54" s="57"/>
      <c r="G54" s="57"/>
      <c r="H54" s="57"/>
      <c r="I54" s="57"/>
      <c r="J54" s="58"/>
      <c r="K54" s="58"/>
      <c r="L54" s="58"/>
      <c r="M54" s="58"/>
      <c r="N54" s="38" t="s">
        <v>59</v>
      </c>
      <c r="O54" s="39">
        <v>1</v>
      </c>
      <c r="P54" s="38" t="s">
        <v>60</v>
      </c>
      <c r="Q54" s="39">
        <v>1</v>
      </c>
      <c r="R54" s="39">
        <v>1</v>
      </c>
      <c r="S54" s="165"/>
      <c r="T54" s="165"/>
      <c r="U54" s="165"/>
      <c r="V54" s="165"/>
      <c r="W54" s="165"/>
      <c r="X54" s="165"/>
      <c r="Y54" s="165"/>
      <c r="Z54" s="99"/>
      <c r="AA54" s="46"/>
      <c r="AB54" s="23" t="s">
        <v>54</v>
      </c>
    </row>
    <row r="55" spans="2:28" ht="24.75" customHeight="1" x14ac:dyDescent="0.25">
      <c r="B55" s="54"/>
      <c r="C55" s="55"/>
      <c r="D55" s="55"/>
      <c r="E55" s="101"/>
      <c r="F55" s="57"/>
      <c r="G55" s="57"/>
      <c r="H55" s="57"/>
      <c r="I55" s="57"/>
      <c r="J55" s="58"/>
      <c r="K55" s="58"/>
      <c r="L55" s="58"/>
      <c r="M55" s="58"/>
      <c r="N55" s="38" t="s">
        <v>61</v>
      </c>
      <c r="O55" s="39">
        <v>25</v>
      </c>
      <c r="P55" s="38" t="s">
        <v>62</v>
      </c>
      <c r="Q55" s="39">
        <v>1</v>
      </c>
      <c r="R55" s="39">
        <v>25</v>
      </c>
      <c r="S55" s="165"/>
      <c r="T55" s="165"/>
      <c r="U55" s="165"/>
      <c r="V55" s="165"/>
      <c r="W55" s="165"/>
      <c r="X55" s="165"/>
      <c r="Y55" s="165"/>
      <c r="Z55" s="99"/>
      <c r="AA55" s="46"/>
      <c r="AB55" s="23" t="s">
        <v>54</v>
      </c>
    </row>
    <row r="56" spans="2:28" ht="34.5" customHeight="1" x14ac:dyDescent="0.25">
      <c r="B56" s="54"/>
      <c r="C56" s="55"/>
      <c r="D56" s="55"/>
      <c r="E56" s="101"/>
      <c r="F56" s="57"/>
      <c r="G56" s="57"/>
      <c r="H56" s="57"/>
      <c r="I56" s="57"/>
      <c r="J56" s="58"/>
      <c r="K56" s="58"/>
      <c r="L56" s="58"/>
      <c r="M56" s="58"/>
      <c r="N56" s="38" t="s">
        <v>63</v>
      </c>
      <c r="O56" s="40">
        <v>1</v>
      </c>
      <c r="P56" s="38" t="s">
        <v>64</v>
      </c>
      <c r="Q56" s="40">
        <v>1</v>
      </c>
      <c r="R56" s="40">
        <v>1</v>
      </c>
      <c r="S56" s="166"/>
      <c r="T56" s="166"/>
      <c r="U56" s="166"/>
      <c r="V56" s="166"/>
      <c r="W56" s="166"/>
      <c r="X56" s="166"/>
      <c r="Y56" s="166"/>
      <c r="Z56" s="100"/>
      <c r="AA56" s="47"/>
      <c r="AB56" s="23" t="s">
        <v>54</v>
      </c>
    </row>
    <row r="57" spans="2:28" ht="35.25" customHeight="1" x14ac:dyDescent="0.25">
      <c r="B57" s="79"/>
      <c r="C57" s="55" t="s">
        <v>84</v>
      </c>
      <c r="D57" s="55" t="s">
        <v>82</v>
      </c>
      <c r="E57" s="101">
        <v>6.25E-2</v>
      </c>
      <c r="F57" s="81">
        <v>300</v>
      </c>
      <c r="G57" s="86" t="s">
        <v>85</v>
      </c>
      <c r="H57" s="86">
        <v>0</v>
      </c>
      <c r="I57" s="81">
        <v>300</v>
      </c>
      <c r="J57" s="58">
        <v>0</v>
      </c>
      <c r="K57" s="58">
        <v>0</v>
      </c>
      <c r="L57" s="58">
        <v>150</v>
      </c>
      <c r="M57" s="58">
        <v>150</v>
      </c>
      <c r="N57" s="26" t="s">
        <v>51</v>
      </c>
      <c r="O57" s="27">
        <v>1</v>
      </c>
      <c r="P57" s="26" t="s">
        <v>52</v>
      </c>
      <c r="Q57" s="27">
        <v>1</v>
      </c>
      <c r="R57" s="27">
        <v>2</v>
      </c>
      <c r="S57" s="164">
        <v>38734088</v>
      </c>
      <c r="T57" s="164"/>
      <c r="U57" s="164"/>
      <c r="V57" s="164">
        <v>66837718</v>
      </c>
      <c r="W57" s="164"/>
      <c r="X57" s="164"/>
      <c r="Y57" s="164"/>
      <c r="Z57" s="98" t="s">
        <v>86</v>
      </c>
      <c r="AA57" s="45" t="s">
        <v>53</v>
      </c>
      <c r="AB57" s="23" t="s">
        <v>54</v>
      </c>
    </row>
    <row r="58" spans="2:28" ht="24.75" customHeight="1" x14ac:dyDescent="0.25">
      <c r="B58" s="80"/>
      <c r="C58" s="55"/>
      <c r="D58" s="55"/>
      <c r="E58" s="101"/>
      <c r="F58" s="82"/>
      <c r="G58" s="87"/>
      <c r="H58" s="87"/>
      <c r="I58" s="82"/>
      <c r="J58" s="58"/>
      <c r="K58" s="58"/>
      <c r="L58" s="58"/>
      <c r="M58" s="58"/>
      <c r="N58" s="38" t="s">
        <v>55</v>
      </c>
      <c r="O58" s="39">
        <v>1</v>
      </c>
      <c r="P58" s="38" t="s">
        <v>56</v>
      </c>
      <c r="Q58" s="39">
        <v>1</v>
      </c>
      <c r="R58" s="39">
        <v>1</v>
      </c>
      <c r="S58" s="165"/>
      <c r="T58" s="165"/>
      <c r="U58" s="165"/>
      <c r="V58" s="165"/>
      <c r="W58" s="165"/>
      <c r="X58" s="165"/>
      <c r="Y58" s="165"/>
      <c r="Z58" s="99"/>
      <c r="AA58" s="46"/>
      <c r="AB58" s="23" t="s">
        <v>54</v>
      </c>
    </row>
    <row r="59" spans="2:28" ht="24.75" customHeight="1" x14ac:dyDescent="0.25">
      <c r="B59" s="80"/>
      <c r="C59" s="55"/>
      <c r="D59" s="55"/>
      <c r="E59" s="101"/>
      <c r="F59" s="82"/>
      <c r="G59" s="87"/>
      <c r="H59" s="87"/>
      <c r="I59" s="82"/>
      <c r="J59" s="58"/>
      <c r="K59" s="58"/>
      <c r="L59" s="58"/>
      <c r="M59" s="58"/>
      <c r="N59" s="38" t="s">
        <v>57</v>
      </c>
      <c r="O59" s="39">
        <v>1</v>
      </c>
      <c r="P59" s="38" t="s">
        <v>58</v>
      </c>
      <c r="Q59" s="39">
        <v>1</v>
      </c>
      <c r="R59" s="39">
        <v>1</v>
      </c>
      <c r="S59" s="165"/>
      <c r="T59" s="165"/>
      <c r="U59" s="165"/>
      <c r="V59" s="165"/>
      <c r="W59" s="165"/>
      <c r="X59" s="165"/>
      <c r="Y59" s="165"/>
      <c r="Z59" s="99"/>
      <c r="AA59" s="46"/>
      <c r="AB59" s="23" t="s">
        <v>54</v>
      </c>
    </row>
    <row r="60" spans="2:28" ht="24.75" customHeight="1" x14ac:dyDescent="0.25">
      <c r="B60" s="80"/>
      <c r="C60" s="55"/>
      <c r="D60" s="55"/>
      <c r="E60" s="101"/>
      <c r="F60" s="82"/>
      <c r="G60" s="87"/>
      <c r="H60" s="87"/>
      <c r="I60" s="82"/>
      <c r="J60" s="58"/>
      <c r="K60" s="58"/>
      <c r="L60" s="58"/>
      <c r="M60" s="58"/>
      <c r="N60" s="38" t="s">
        <v>59</v>
      </c>
      <c r="O60" s="39">
        <v>1</v>
      </c>
      <c r="P60" s="38" t="s">
        <v>60</v>
      </c>
      <c r="Q60" s="39">
        <v>1</v>
      </c>
      <c r="R60" s="39">
        <v>1</v>
      </c>
      <c r="S60" s="165"/>
      <c r="T60" s="165"/>
      <c r="U60" s="165"/>
      <c r="V60" s="165"/>
      <c r="W60" s="165"/>
      <c r="X60" s="165"/>
      <c r="Y60" s="165"/>
      <c r="Z60" s="99"/>
      <c r="AA60" s="46"/>
      <c r="AB60" s="23" t="s">
        <v>54</v>
      </c>
    </row>
    <row r="61" spans="2:28" ht="24.75" customHeight="1" x14ac:dyDescent="0.25">
      <c r="B61" s="80"/>
      <c r="C61" s="55"/>
      <c r="D61" s="55"/>
      <c r="E61" s="101"/>
      <c r="F61" s="82"/>
      <c r="G61" s="87"/>
      <c r="H61" s="87"/>
      <c r="I61" s="82"/>
      <c r="J61" s="58"/>
      <c r="K61" s="58"/>
      <c r="L61" s="58"/>
      <c r="M61" s="58"/>
      <c r="N61" s="38" t="s">
        <v>61</v>
      </c>
      <c r="O61" s="31">
        <v>25</v>
      </c>
      <c r="P61" s="41" t="s">
        <v>62</v>
      </c>
      <c r="Q61" s="31">
        <v>25</v>
      </c>
      <c r="R61" s="31">
        <v>25</v>
      </c>
      <c r="S61" s="165"/>
      <c r="T61" s="165"/>
      <c r="U61" s="165"/>
      <c r="V61" s="165"/>
      <c r="W61" s="165"/>
      <c r="X61" s="165"/>
      <c r="Y61" s="165"/>
      <c r="Z61" s="99"/>
      <c r="AA61" s="46"/>
      <c r="AB61" s="23" t="s">
        <v>54</v>
      </c>
    </row>
    <row r="62" spans="2:28" ht="34.5" customHeight="1" x14ac:dyDescent="0.25">
      <c r="B62" s="97"/>
      <c r="C62" s="55"/>
      <c r="D62" s="55"/>
      <c r="E62" s="101"/>
      <c r="F62" s="89"/>
      <c r="G62" s="88"/>
      <c r="H62" s="88"/>
      <c r="I62" s="89"/>
      <c r="J62" s="58"/>
      <c r="K62" s="58"/>
      <c r="L62" s="58"/>
      <c r="M62" s="58"/>
      <c r="N62" s="38" t="s">
        <v>63</v>
      </c>
      <c r="O62" s="42">
        <v>1</v>
      </c>
      <c r="P62" s="41" t="s">
        <v>64</v>
      </c>
      <c r="Q62" s="42">
        <v>1</v>
      </c>
      <c r="R62" s="42">
        <v>2</v>
      </c>
      <c r="S62" s="166"/>
      <c r="T62" s="166"/>
      <c r="U62" s="166"/>
      <c r="V62" s="166"/>
      <c r="W62" s="166"/>
      <c r="X62" s="166"/>
      <c r="Y62" s="166"/>
      <c r="Z62" s="100"/>
      <c r="AA62" s="47"/>
      <c r="AB62" s="23" t="s">
        <v>54</v>
      </c>
    </row>
    <row r="63" spans="2:28" ht="24.75" customHeight="1" x14ac:dyDescent="0.25">
      <c r="B63" s="79"/>
      <c r="C63" s="90" t="s">
        <v>87</v>
      </c>
      <c r="D63" s="55" t="s">
        <v>82</v>
      </c>
      <c r="E63" s="101">
        <v>6.25E-2</v>
      </c>
      <c r="F63" s="81">
        <v>4900</v>
      </c>
      <c r="G63" s="94" t="s">
        <v>88</v>
      </c>
      <c r="H63" s="94">
        <v>4800</v>
      </c>
      <c r="I63" s="81">
        <v>4900</v>
      </c>
      <c r="J63" s="58">
        <v>0</v>
      </c>
      <c r="K63" s="58">
        <v>0</v>
      </c>
      <c r="L63" s="58">
        <v>2000</v>
      </c>
      <c r="M63" s="58">
        <v>2900</v>
      </c>
      <c r="N63" s="38" t="s">
        <v>71</v>
      </c>
      <c r="O63" s="31">
        <v>1</v>
      </c>
      <c r="P63" s="41" t="s">
        <v>52</v>
      </c>
      <c r="Q63" s="31">
        <v>1</v>
      </c>
      <c r="R63" s="31">
        <v>1</v>
      </c>
      <c r="S63" s="164">
        <v>17935340</v>
      </c>
      <c r="T63" s="164"/>
      <c r="U63" s="164"/>
      <c r="V63" s="164">
        <v>66837718</v>
      </c>
      <c r="W63" s="164"/>
      <c r="X63" s="164"/>
      <c r="Y63" s="164"/>
      <c r="Z63" s="98" t="s">
        <v>72</v>
      </c>
      <c r="AA63" s="45" t="s">
        <v>53</v>
      </c>
      <c r="AB63" s="23" t="s">
        <v>54</v>
      </c>
    </row>
    <row r="64" spans="2:28" ht="24.75" customHeight="1" x14ac:dyDescent="0.25">
      <c r="B64" s="80"/>
      <c r="C64" s="91"/>
      <c r="D64" s="55"/>
      <c r="E64" s="101"/>
      <c r="F64" s="82"/>
      <c r="G64" s="95"/>
      <c r="H64" s="95"/>
      <c r="I64" s="82"/>
      <c r="J64" s="58"/>
      <c r="K64" s="58"/>
      <c r="L64" s="58"/>
      <c r="M64" s="58"/>
      <c r="N64" s="38" t="s">
        <v>55</v>
      </c>
      <c r="O64" s="31">
        <v>1</v>
      </c>
      <c r="P64" s="41" t="s">
        <v>56</v>
      </c>
      <c r="Q64" s="31">
        <v>1</v>
      </c>
      <c r="R64" s="31">
        <v>1</v>
      </c>
      <c r="S64" s="165"/>
      <c r="T64" s="165"/>
      <c r="U64" s="165"/>
      <c r="V64" s="165"/>
      <c r="W64" s="165"/>
      <c r="X64" s="165"/>
      <c r="Y64" s="165"/>
      <c r="Z64" s="99"/>
      <c r="AA64" s="46"/>
      <c r="AB64" s="23" t="s">
        <v>54</v>
      </c>
    </row>
    <row r="65" spans="1:44" ht="24.75" customHeight="1" x14ac:dyDescent="0.25">
      <c r="B65" s="80"/>
      <c r="C65" s="91"/>
      <c r="D65" s="55"/>
      <c r="E65" s="101"/>
      <c r="F65" s="82"/>
      <c r="G65" s="95"/>
      <c r="H65" s="95"/>
      <c r="I65" s="82"/>
      <c r="J65" s="58"/>
      <c r="K65" s="58"/>
      <c r="L65" s="58"/>
      <c r="M65" s="58"/>
      <c r="N65" s="38" t="s">
        <v>57</v>
      </c>
      <c r="O65" s="31">
        <v>1</v>
      </c>
      <c r="P65" s="41" t="s">
        <v>58</v>
      </c>
      <c r="Q65" s="31">
        <v>1</v>
      </c>
      <c r="R65" s="31">
        <v>1</v>
      </c>
      <c r="S65" s="165"/>
      <c r="T65" s="165"/>
      <c r="U65" s="165"/>
      <c r="V65" s="165"/>
      <c r="W65" s="165"/>
      <c r="X65" s="165"/>
      <c r="Y65" s="165"/>
      <c r="Z65" s="99"/>
      <c r="AA65" s="46"/>
      <c r="AB65" s="23" t="s">
        <v>54</v>
      </c>
    </row>
    <row r="66" spans="1:44" ht="24.75" customHeight="1" x14ac:dyDescent="0.25">
      <c r="B66" s="80"/>
      <c r="C66" s="91"/>
      <c r="D66" s="55"/>
      <c r="E66" s="101"/>
      <c r="F66" s="82"/>
      <c r="G66" s="95"/>
      <c r="H66" s="95"/>
      <c r="I66" s="82"/>
      <c r="J66" s="58"/>
      <c r="K66" s="58"/>
      <c r="L66" s="58"/>
      <c r="M66" s="58"/>
      <c r="N66" s="38" t="s">
        <v>59</v>
      </c>
      <c r="O66" s="31">
        <v>1</v>
      </c>
      <c r="P66" s="41" t="s">
        <v>60</v>
      </c>
      <c r="Q66" s="31">
        <v>1</v>
      </c>
      <c r="R66" s="31">
        <v>1</v>
      </c>
      <c r="S66" s="165"/>
      <c r="T66" s="165"/>
      <c r="U66" s="165"/>
      <c r="V66" s="165"/>
      <c r="W66" s="165"/>
      <c r="X66" s="165"/>
      <c r="Y66" s="165"/>
      <c r="Z66" s="99"/>
      <c r="AA66" s="46"/>
      <c r="AB66" s="23" t="s">
        <v>54</v>
      </c>
    </row>
    <row r="67" spans="1:44" ht="24.75" customHeight="1" x14ac:dyDescent="0.25">
      <c r="B67" s="80"/>
      <c r="C67" s="91"/>
      <c r="D67" s="55"/>
      <c r="E67" s="101"/>
      <c r="F67" s="82"/>
      <c r="G67" s="95"/>
      <c r="H67" s="95"/>
      <c r="I67" s="82"/>
      <c r="J67" s="58"/>
      <c r="K67" s="58"/>
      <c r="L67" s="58"/>
      <c r="M67" s="58"/>
      <c r="N67" s="38" t="s">
        <v>61</v>
      </c>
      <c r="O67" s="31">
        <v>25</v>
      </c>
      <c r="P67" s="41" t="s">
        <v>62</v>
      </c>
      <c r="Q67" s="31">
        <v>25</v>
      </c>
      <c r="R67" s="31">
        <v>25</v>
      </c>
      <c r="S67" s="165"/>
      <c r="T67" s="165"/>
      <c r="U67" s="165"/>
      <c r="V67" s="165"/>
      <c r="W67" s="165"/>
      <c r="X67" s="165"/>
      <c r="Y67" s="165"/>
      <c r="Z67" s="99"/>
      <c r="AA67" s="46"/>
      <c r="AB67" s="23" t="s">
        <v>54</v>
      </c>
    </row>
    <row r="68" spans="1:44" ht="24.75" customHeight="1" x14ac:dyDescent="0.25">
      <c r="B68" s="80"/>
      <c r="C68" s="91"/>
      <c r="D68" s="55"/>
      <c r="E68" s="101"/>
      <c r="F68" s="82"/>
      <c r="G68" s="95"/>
      <c r="H68" s="95"/>
      <c r="I68" s="82"/>
      <c r="J68" s="58"/>
      <c r="K68" s="58"/>
      <c r="L68" s="58"/>
      <c r="M68" s="58"/>
      <c r="N68" s="38" t="s">
        <v>73</v>
      </c>
      <c r="O68" s="42">
        <v>1</v>
      </c>
      <c r="P68" s="41" t="s">
        <v>64</v>
      </c>
      <c r="Q68" s="42">
        <v>1</v>
      </c>
      <c r="R68" s="42">
        <v>1</v>
      </c>
      <c r="S68" s="166"/>
      <c r="T68" s="166"/>
      <c r="U68" s="166"/>
      <c r="V68" s="166"/>
      <c r="W68" s="166"/>
      <c r="X68" s="166"/>
      <c r="Y68" s="166"/>
      <c r="Z68" s="100"/>
      <c r="AA68" s="47"/>
      <c r="AB68" s="23" t="s">
        <v>54</v>
      </c>
    </row>
    <row r="69" spans="1:44" ht="24.75" customHeight="1" x14ac:dyDescent="0.25">
      <c r="B69" s="54"/>
      <c r="C69" s="55" t="s">
        <v>89</v>
      </c>
      <c r="D69" s="55" t="s">
        <v>69</v>
      </c>
      <c r="E69" s="101">
        <v>6.25E-2</v>
      </c>
      <c r="F69" s="78">
        <v>150</v>
      </c>
      <c r="G69" s="83" t="s">
        <v>90</v>
      </c>
      <c r="H69" s="83">
        <v>0</v>
      </c>
      <c r="I69" s="78">
        <v>150</v>
      </c>
      <c r="J69" s="58">
        <v>0</v>
      </c>
      <c r="K69" s="58">
        <v>0</v>
      </c>
      <c r="L69" s="58">
        <v>50</v>
      </c>
      <c r="M69" s="58">
        <v>100</v>
      </c>
      <c r="N69" s="26" t="s">
        <v>71</v>
      </c>
      <c r="O69" s="28">
        <v>1</v>
      </c>
      <c r="P69" s="29" t="s">
        <v>52</v>
      </c>
      <c r="Q69" s="28">
        <v>1</v>
      </c>
      <c r="R69" s="28">
        <v>1</v>
      </c>
      <c r="S69" s="164">
        <v>12064660</v>
      </c>
      <c r="T69" s="164"/>
      <c r="U69" s="164"/>
      <c r="V69" s="164">
        <v>66837718</v>
      </c>
      <c r="W69" s="164"/>
      <c r="X69" s="164"/>
      <c r="Y69" s="164"/>
      <c r="Z69" s="98" t="s">
        <v>76</v>
      </c>
      <c r="AA69" s="45" t="s">
        <v>53</v>
      </c>
      <c r="AB69" s="23" t="s">
        <v>54</v>
      </c>
    </row>
    <row r="70" spans="1:44" ht="24.75" customHeight="1" x14ac:dyDescent="0.25">
      <c r="B70" s="54"/>
      <c r="C70" s="55"/>
      <c r="D70" s="55"/>
      <c r="E70" s="101"/>
      <c r="F70" s="78"/>
      <c r="G70" s="83"/>
      <c r="H70" s="83"/>
      <c r="I70" s="78"/>
      <c r="J70" s="58"/>
      <c r="K70" s="58"/>
      <c r="L70" s="58"/>
      <c r="M70" s="58"/>
      <c r="N70" s="26" t="s">
        <v>55</v>
      </c>
      <c r="O70" s="28">
        <v>1</v>
      </c>
      <c r="P70" s="29" t="s">
        <v>56</v>
      </c>
      <c r="Q70" s="28">
        <v>1</v>
      </c>
      <c r="R70" s="28">
        <v>1</v>
      </c>
      <c r="S70" s="165"/>
      <c r="T70" s="165"/>
      <c r="U70" s="165"/>
      <c r="V70" s="165"/>
      <c r="W70" s="165"/>
      <c r="X70" s="165"/>
      <c r="Y70" s="165"/>
      <c r="Z70" s="99"/>
      <c r="AA70" s="46"/>
      <c r="AB70" s="23" t="s">
        <v>54</v>
      </c>
    </row>
    <row r="71" spans="1:44" ht="24.75" customHeight="1" x14ac:dyDescent="0.25">
      <c r="B71" s="54"/>
      <c r="C71" s="55"/>
      <c r="D71" s="55"/>
      <c r="E71" s="101"/>
      <c r="F71" s="78"/>
      <c r="G71" s="83"/>
      <c r="H71" s="83"/>
      <c r="I71" s="78"/>
      <c r="J71" s="58"/>
      <c r="K71" s="58"/>
      <c r="L71" s="58"/>
      <c r="M71" s="58"/>
      <c r="N71" s="38" t="s">
        <v>57</v>
      </c>
      <c r="O71" s="31">
        <v>1</v>
      </c>
      <c r="P71" s="41" t="s">
        <v>58</v>
      </c>
      <c r="Q71" s="31">
        <v>1</v>
      </c>
      <c r="R71" s="31">
        <v>1</v>
      </c>
      <c r="S71" s="165"/>
      <c r="T71" s="165"/>
      <c r="U71" s="165"/>
      <c r="V71" s="165"/>
      <c r="W71" s="165"/>
      <c r="X71" s="165"/>
      <c r="Y71" s="165"/>
      <c r="Z71" s="99"/>
      <c r="AA71" s="46"/>
      <c r="AB71" s="23" t="s">
        <v>54</v>
      </c>
    </row>
    <row r="72" spans="1:44" ht="24.75" customHeight="1" x14ac:dyDescent="0.25">
      <c r="B72" s="54"/>
      <c r="C72" s="55"/>
      <c r="D72" s="55"/>
      <c r="E72" s="101"/>
      <c r="F72" s="78"/>
      <c r="G72" s="83"/>
      <c r="H72" s="83"/>
      <c r="I72" s="78"/>
      <c r="J72" s="58"/>
      <c r="K72" s="58"/>
      <c r="L72" s="58"/>
      <c r="M72" s="58"/>
      <c r="N72" s="38" t="s">
        <v>59</v>
      </c>
      <c r="O72" s="31">
        <v>1</v>
      </c>
      <c r="P72" s="41" t="s">
        <v>60</v>
      </c>
      <c r="Q72" s="31">
        <v>1</v>
      </c>
      <c r="R72" s="31">
        <v>1</v>
      </c>
      <c r="S72" s="165"/>
      <c r="T72" s="165"/>
      <c r="U72" s="165"/>
      <c r="V72" s="165"/>
      <c r="W72" s="165"/>
      <c r="X72" s="165"/>
      <c r="Y72" s="165"/>
      <c r="Z72" s="99"/>
      <c r="AA72" s="46"/>
      <c r="AB72" s="23" t="s">
        <v>54</v>
      </c>
    </row>
    <row r="73" spans="1:44" ht="24.75" customHeight="1" x14ac:dyDescent="0.25">
      <c r="B73" s="54"/>
      <c r="C73" s="55"/>
      <c r="D73" s="55"/>
      <c r="E73" s="101"/>
      <c r="F73" s="78"/>
      <c r="G73" s="83"/>
      <c r="H73" s="83"/>
      <c r="I73" s="78"/>
      <c r="J73" s="58"/>
      <c r="K73" s="58"/>
      <c r="L73" s="58"/>
      <c r="M73" s="58"/>
      <c r="N73" s="38" t="s">
        <v>61</v>
      </c>
      <c r="O73" s="31">
        <v>7</v>
      </c>
      <c r="P73" s="41" t="s">
        <v>62</v>
      </c>
      <c r="Q73" s="31">
        <v>7</v>
      </c>
      <c r="R73" s="31">
        <v>7</v>
      </c>
      <c r="S73" s="165"/>
      <c r="T73" s="165"/>
      <c r="U73" s="165"/>
      <c r="V73" s="165"/>
      <c r="W73" s="165"/>
      <c r="X73" s="165"/>
      <c r="Y73" s="165"/>
      <c r="Z73" s="99"/>
      <c r="AA73" s="46"/>
      <c r="AB73" s="23" t="s">
        <v>54</v>
      </c>
    </row>
    <row r="74" spans="1:44" ht="24.75" customHeight="1" x14ac:dyDescent="0.25">
      <c r="B74" s="54"/>
      <c r="C74" s="55"/>
      <c r="D74" s="55"/>
      <c r="E74" s="101"/>
      <c r="F74" s="78"/>
      <c r="G74" s="83"/>
      <c r="H74" s="83"/>
      <c r="I74" s="78"/>
      <c r="J74" s="58"/>
      <c r="K74" s="58"/>
      <c r="L74" s="58"/>
      <c r="M74" s="58"/>
      <c r="N74" s="26" t="s">
        <v>73</v>
      </c>
      <c r="O74" s="30">
        <v>1</v>
      </c>
      <c r="P74" s="29" t="s">
        <v>64</v>
      </c>
      <c r="Q74" s="30">
        <v>1</v>
      </c>
      <c r="R74" s="30">
        <v>1</v>
      </c>
      <c r="S74" s="166"/>
      <c r="T74" s="166"/>
      <c r="U74" s="166"/>
      <c r="V74" s="166"/>
      <c r="W74" s="166"/>
      <c r="X74" s="166"/>
      <c r="Y74" s="166"/>
      <c r="Z74" s="100"/>
      <c r="AA74" s="47"/>
      <c r="AB74" s="23" t="s">
        <v>54</v>
      </c>
    </row>
    <row r="75" spans="1:44" ht="69.75" customHeight="1" x14ac:dyDescent="0.25">
      <c r="A75" s="35"/>
      <c r="B75" s="43" t="s">
        <v>141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4"/>
      <c r="S75" s="163">
        <f>SUM(S51:S74)</f>
        <v>103734088</v>
      </c>
      <c r="T75" s="163">
        <f t="shared" ref="T75:Y75" si="1">SUM(T51:T74)</f>
        <v>0</v>
      </c>
      <c r="U75" s="163">
        <f t="shared" si="1"/>
        <v>0</v>
      </c>
      <c r="V75" s="163">
        <f t="shared" si="1"/>
        <v>267350872</v>
      </c>
      <c r="W75" s="163">
        <f t="shared" si="1"/>
        <v>0</v>
      </c>
      <c r="X75" s="163">
        <f t="shared" si="1"/>
        <v>0</v>
      </c>
      <c r="Y75" s="163">
        <f t="shared" si="1"/>
        <v>0</v>
      </c>
      <c r="Z75" s="36">
        <f t="shared" ref="T75:Z75" si="2">SUM(Z51:Z74)</f>
        <v>3.3500000000000002E-2</v>
      </c>
      <c r="AA75" s="37"/>
      <c r="AB75" s="37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8" customHeight="1" x14ac:dyDescent="0.25">
      <c r="B76" s="51" t="s">
        <v>18</v>
      </c>
      <c r="C76" s="52"/>
      <c r="D76" s="51" t="s">
        <v>91</v>
      </c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2"/>
    </row>
    <row r="77" spans="1:44" ht="18" customHeight="1" x14ac:dyDescent="0.25">
      <c r="B77" s="51" t="s">
        <v>13</v>
      </c>
      <c r="C77" s="52"/>
      <c r="D77" s="51" t="s">
        <v>92</v>
      </c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2"/>
    </row>
    <row r="78" spans="1:44" ht="24.75" customHeight="1" x14ac:dyDescent="0.25">
      <c r="B78" s="54"/>
      <c r="C78" s="55" t="s">
        <v>93</v>
      </c>
      <c r="D78" s="55" t="s">
        <v>94</v>
      </c>
      <c r="E78" s="84">
        <v>2.5000000000000001E-2</v>
      </c>
      <c r="F78" s="57">
        <v>40</v>
      </c>
      <c r="G78" s="55" t="s">
        <v>95</v>
      </c>
      <c r="H78" s="57">
        <v>30</v>
      </c>
      <c r="I78" s="57">
        <v>40</v>
      </c>
      <c r="J78" s="58">
        <v>10</v>
      </c>
      <c r="K78" s="58">
        <v>10</v>
      </c>
      <c r="L78" s="58">
        <v>10</v>
      </c>
      <c r="M78" s="58">
        <v>10</v>
      </c>
      <c r="N78" s="41" t="s">
        <v>96</v>
      </c>
      <c r="O78" s="31">
        <v>2</v>
      </c>
      <c r="P78" s="41" t="s">
        <v>52</v>
      </c>
      <c r="Q78" s="31">
        <v>1</v>
      </c>
      <c r="R78" s="31">
        <v>2</v>
      </c>
      <c r="S78" s="167">
        <v>25000000</v>
      </c>
      <c r="T78" s="167"/>
      <c r="U78" s="167"/>
      <c r="V78" s="167"/>
      <c r="W78" s="167"/>
      <c r="X78" s="167"/>
      <c r="Y78" s="167"/>
      <c r="Z78" s="48">
        <v>4.1000000000000003E-3</v>
      </c>
      <c r="AA78" s="45" t="s">
        <v>53</v>
      </c>
      <c r="AB78" s="23" t="s">
        <v>54</v>
      </c>
    </row>
    <row r="79" spans="1:44" ht="24.75" customHeight="1" x14ac:dyDescent="0.25">
      <c r="B79" s="54"/>
      <c r="C79" s="55"/>
      <c r="D79" s="55"/>
      <c r="E79" s="84"/>
      <c r="F79" s="57"/>
      <c r="G79" s="55"/>
      <c r="H79" s="57"/>
      <c r="I79" s="57"/>
      <c r="J79" s="58"/>
      <c r="K79" s="58"/>
      <c r="L79" s="58"/>
      <c r="M79" s="58"/>
      <c r="N79" s="41" t="s">
        <v>55</v>
      </c>
      <c r="O79" s="31">
        <v>1</v>
      </c>
      <c r="P79" s="41" t="s">
        <v>56</v>
      </c>
      <c r="Q79" s="31">
        <v>1</v>
      </c>
      <c r="R79" s="31">
        <v>1</v>
      </c>
      <c r="S79" s="168"/>
      <c r="T79" s="168"/>
      <c r="U79" s="168"/>
      <c r="V79" s="168"/>
      <c r="W79" s="168"/>
      <c r="X79" s="168"/>
      <c r="Y79" s="168"/>
      <c r="Z79" s="49"/>
      <c r="AA79" s="46"/>
      <c r="AB79" s="23" t="s">
        <v>54</v>
      </c>
    </row>
    <row r="80" spans="1:44" ht="24.75" customHeight="1" x14ac:dyDescent="0.25">
      <c r="B80" s="54"/>
      <c r="C80" s="55"/>
      <c r="D80" s="55"/>
      <c r="E80" s="84"/>
      <c r="F80" s="57"/>
      <c r="G80" s="55"/>
      <c r="H80" s="57"/>
      <c r="I80" s="57"/>
      <c r="J80" s="58"/>
      <c r="K80" s="58"/>
      <c r="L80" s="58"/>
      <c r="M80" s="58"/>
      <c r="N80" s="41" t="s">
        <v>57</v>
      </c>
      <c r="O80" s="31">
        <v>1</v>
      </c>
      <c r="P80" s="41" t="s">
        <v>58</v>
      </c>
      <c r="Q80" s="31">
        <v>1</v>
      </c>
      <c r="R80" s="31">
        <v>1</v>
      </c>
      <c r="S80" s="168"/>
      <c r="T80" s="168"/>
      <c r="U80" s="168"/>
      <c r="V80" s="168"/>
      <c r="W80" s="168"/>
      <c r="X80" s="168"/>
      <c r="Y80" s="168"/>
      <c r="Z80" s="49"/>
      <c r="AA80" s="46"/>
      <c r="AB80" s="23" t="s">
        <v>54</v>
      </c>
    </row>
    <row r="81" spans="2:28" ht="24.75" customHeight="1" x14ac:dyDescent="0.25">
      <c r="B81" s="54"/>
      <c r="C81" s="55"/>
      <c r="D81" s="55"/>
      <c r="E81" s="84"/>
      <c r="F81" s="57"/>
      <c r="G81" s="55"/>
      <c r="H81" s="57"/>
      <c r="I81" s="57"/>
      <c r="J81" s="58"/>
      <c r="K81" s="58"/>
      <c r="L81" s="58"/>
      <c r="M81" s="58"/>
      <c r="N81" s="41" t="s">
        <v>59</v>
      </c>
      <c r="O81" s="31">
        <v>1</v>
      </c>
      <c r="P81" s="41" t="s">
        <v>60</v>
      </c>
      <c r="Q81" s="31">
        <v>1</v>
      </c>
      <c r="R81" s="31">
        <v>1</v>
      </c>
      <c r="S81" s="168"/>
      <c r="T81" s="168"/>
      <c r="U81" s="168"/>
      <c r="V81" s="168"/>
      <c r="W81" s="168"/>
      <c r="X81" s="168"/>
      <c r="Y81" s="168"/>
      <c r="Z81" s="49"/>
      <c r="AA81" s="46"/>
      <c r="AB81" s="23" t="s">
        <v>54</v>
      </c>
    </row>
    <row r="82" spans="2:28" ht="24.75" customHeight="1" x14ac:dyDescent="0.25">
      <c r="B82" s="54"/>
      <c r="C82" s="55"/>
      <c r="D82" s="55"/>
      <c r="E82" s="84"/>
      <c r="F82" s="57"/>
      <c r="G82" s="55"/>
      <c r="H82" s="57"/>
      <c r="I82" s="57"/>
      <c r="J82" s="58"/>
      <c r="K82" s="58"/>
      <c r="L82" s="58"/>
      <c r="M82" s="58"/>
      <c r="N82" s="41" t="s">
        <v>97</v>
      </c>
      <c r="O82" s="31">
        <v>1</v>
      </c>
      <c r="P82" s="41" t="s">
        <v>62</v>
      </c>
      <c r="Q82" s="31">
        <v>1</v>
      </c>
      <c r="R82" s="31">
        <v>1</v>
      </c>
      <c r="S82" s="168"/>
      <c r="T82" s="168"/>
      <c r="U82" s="168"/>
      <c r="V82" s="168"/>
      <c r="W82" s="168"/>
      <c r="X82" s="168"/>
      <c r="Y82" s="168"/>
      <c r="Z82" s="49"/>
      <c r="AA82" s="46"/>
      <c r="AB82" s="23" t="s">
        <v>54</v>
      </c>
    </row>
    <row r="83" spans="2:28" ht="24.75" customHeight="1" x14ac:dyDescent="0.25">
      <c r="B83" s="54"/>
      <c r="C83" s="55"/>
      <c r="D83" s="55"/>
      <c r="E83" s="84"/>
      <c r="F83" s="57"/>
      <c r="G83" s="55"/>
      <c r="H83" s="57"/>
      <c r="I83" s="57"/>
      <c r="J83" s="58"/>
      <c r="K83" s="58"/>
      <c r="L83" s="58"/>
      <c r="M83" s="58"/>
      <c r="N83" s="41" t="s">
        <v>73</v>
      </c>
      <c r="O83" s="41">
        <v>1</v>
      </c>
      <c r="P83" s="41" t="s">
        <v>64</v>
      </c>
      <c r="Q83" s="41">
        <v>1</v>
      </c>
      <c r="R83" s="41">
        <v>1</v>
      </c>
      <c r="S83" s="169"/>
      <c r="T83" s="169"/>
      <c r="U83" s="169"/>
      <c r="V83" s="169"/>
      <c r="W83" s="169"/>
      <c r="X83" s="169"/>
      <c r="Y83" s="169"/>
      <c r="Z83" s="50"/>
      <c r="AA83" s="47"/>
      <c r="AB83" s="23" t="s">
        <v>54</v>
      </c>
    </row>
    <row r="84" spans="2:28" ht="24.75" customHeight="1" x14ac:dyDescent="0.25">
      <c r="B84" s="79"/>
      <c r="C84" s="55" t="s">
        <v>98</v>
      </c>
      <c r="D84" s="55" t="s">
        <v>94</v>
      </c>
      <c r="E84" s="84">
        <v>2.5000000000000001E-2</v>
      </c>
      <c r="F84" s="92">
        <v>300</v>
      </c>
      <c r="G84" s="55" t="s">
        <v>99</v>
      </c>
      <c r="H84" s="86">
        <v>280</v>
      </c>
      <c r="I84" s="81">
        <v>300</v>
      </c>
      <c r="J84" s="81">
        <v>0</v>
      </c>
      <c r="K84" s="81">
        <v>100</v>
      </c>
      <c r="L84" s="81">
        <v>100</v>
      </c>
      <c r="M84" s="81">
        <v>100</v>
      </c>
      <c r="N84" s="41" t="s">
        <v>96</v>
      </c>
      <c r="O84" s="31">
        <v>2</v>
      </c>
      <c r="P84" s="41" t="s">
        <v>52</v>
      </c>
      <c r="Q84" s="31">
        <v>1</v>
      </c>
      <c r="R84" s="31">
        <v>2</v>
      </c>
      <c r="S84" s="167">
        <v>25000000</v>
      </c>
      <c r="T84" s="167"/>
      <c r="U84" s="167"/>
      <c r="V84" s="167"/>
      <c r="W84" s="167"/>
      <c r="X84" s="167"/>
      <c r="Y84" s="167"/>
      <c r="Z84" s="48">
        <v>4.1000000000000003E-3</v>
      </c>
      <c r="AA84" s="22" t="s">
        <v>53</v>
      </c>
      <c r="AB84" s="23" t="s">
        <v>54</v>
      </c>
    </row>
    <row r="85" spans="2:28" ht="24.75" customHeight="1" x14ac:dyDescent="0.25">
      <c r="B85" s="80"/>
      <c r="C85" s="55"/>
      <c r="D85" s="55"/>
      <c r="E85" s="84"/>
      <c r="F85" s="93"/>
      <c r="G85" s="55"/>
      <c r="H85" s="87"/>
      <c r="I85" s="82"/>
      <c r="J85" s="82"/>
      <c r="K85" s="82"/>
      <c r="L85" s="82"/>
      <c r="M85" s="82"/>
      <c r="N85" s="41" t="s">
        <v>55</v>
      </c>
      <c r="O85" s="31">
        <v>1</v>
      </c>
      <c r="P85" s="41" t="s">
        <v>56</v>
      </c>
      <c r="Q85" s="31">
        <v>1</v>
      </c>
      <c r="R85" s="31">
        <v>1</v>
      </c>
      <c r="S85" s="168"/>
      <c r="T85" s="168"/>
      <c r="U85" s="168"/>
      <c r="V85" s="168"/>
      <c r="W85" s="168"/>
      <c r="X85" s="168"/>
      <c r="Y85" s="168"/>
      <c r="Z85" s="49"/>
      <c r="AA85" s="22" t="s">
        <v>53</v>
      </c>
      <c r="AB85" s="23" t="s">
        <v>54</v>
      </c>
    </row>
    <row r="86" spans="2:28" ht="24.75" customHeight="1" x14ac:dyDescent="0.25">
      <c r="B86" s="80"/>
      <c r="C86" s="55"/>
      <c r="D86" s="55"/>
      <c r="E86" s="84"/>
      <c r="F86" s="93"/>
      <c r="G86" s="55"/>
      <c r="H86" s="87"/>
      <c r="I86" s="82"/>
      <c r="J86" s="82"/>
      <c r="K86" s="82"/>
      <c r="L86" s="82"/>
      <c r="M86" s="82"/>
      <c r="N86" s="41" t="s">
        <v>57</v>
      </c>
      <c r="O86" s="31">
        <v>1</v>
      </c>
      <c r="P86" s="41" t="s">
        <v>58</v>
      </c>
      <c r="Q86" s="31">
        <v>1</v>
      </c>
      <c r="R86" s="31">
        <v>1</v>
      </c>
      <c r="S86" s="168"/>
      <c r="T86" s="168"/>
      <c r="U86" s="168"/>
      <c r="V86" s="168"/>
      <c r="W86" s="168"/>
      <c r="X86" s="168"/>
      <c r="Y86" s="168"/>
      <c r="Z86" s="49"/>
      <c r="AA86" s="22" t="s">
        <v>53</v>
      </c>
      <c r="AB86" s="23" t="s">
        <v>54</v>
      </c>
    </row>
    <row r="87" spans="2:28" ht="24.75" customHeight="1" x14ac:dyDescent="0.25">
      <c r="B87" s="80"/>
      <c r="C87" s="55"/>
      <c r="D87" s="55"/>
      <c r="E87" s="84"/>
      <c r="F87" s="93"/>
      <c r="G87" s="55"/>
      <c r="H87" s="87"/>
      <c r="I87" s="82"/>
      <c r="J87" s="82"/>
      <c r="K87" s="82"/>
      <c r="L87" s="82"/>
      <c r="M87" s="82"/>
      <c r="N87" s="41" t="s">
        <v>59</v>
      </c>
      <c r="O87" s="31">
        <v>1</v>
      </c>
      <c r="P87" s="41" t="s">
        <v>60</v>
      </c>
      <c r="Q87" s="31">
        <v>1</v>
      </c>
      <c r="R87" s="31">
        <v>1</v>
      </c>
      <c r="S87" s="168"/>
      <c r="T87" s="168"/>
      <c r="U87" s="168"/>
      <c r="V87" s="168"/>
      <c r="W87" s="168"/>
      <c r="X87" s="168"/>
      <c r="Y87" s="168"/>
      <c r="Z87" s="49"/>
      <c r="AA87" s="22" t="s">
        <v>53</v>
      </c>
      <c r="AB87" s="23" t="s">
        <v>54</v>
      </c>
    </row>
    <row r="88" spans="2:28" ht="24.75" customHeight="1" x14ac:dyDescent="0.25">
      <c r="B88" s="80"/>
      <c r="C88" s="55"/>
      <c r="D88" s="55"/>
      <c r="E88" s="84"/>
      <c r="F88" s="93"/>
      <c r="G88" s="55"/>
      <c r="H88" s="87"/>
      <c r="I88" s="82"/>
      <c r="J88" s="82"/>
      <c r="K88" s="82"/>
      <c r="L88" s="82"/>
      <c r="M88" s="82"/>
      <c r="N88" s="41" t="s">
        <v>97</v>
      </c>
      <c r="O88" s="31">
        <v>1</v>
      </c>
      <c r="P88" s="41" t="s">
        <v>62</v>
      </c>
      <c r="Q88" s="31">
        <v>1</v>
      </c>
      <c r="R88" s="31">
        <v>1</v>
      </c>
      <c r="S88" s="168"/>
      <c r="T88" s="168"/>
      <c r="U88" s="168"/>
      <c r="V88" s="168"/>
      <c r="W88" s="168"/>
      <c r="X88" s="168"/>
      <c r="Y88" s="168"/>
      <c r="Z88" s="49"/>
      <c r="AA88" s="22" t="s">
        <v>53</v>
      </c>
      <c r="AB88" s="23" t="s">
        <v>54</v>
      </c>
    </row>
    <row r="89" spans="2:28" ht="24.75" customHeight="1" x14ac:dyDescent="0.25">
      <c r="B89" s="97"/>
      <c r="C89" s="55"/>
      <c r="D89" s="55"/>
      <c r="E89" s="84"/>
      <c r="F89" s="96"/>
      <c r="G89" s="55"/>
      <c r="H89" s="88"/>
      <c r="I89" s="89"/>
      <c r="J89" s="89"/>
      <c r="K89" s="89"/>
      <c r="L89" s="89"/>
      <c r="M89" s="89"/>
      <c r="N89" s="41" t="s">
        <v>73</v>
      </c>
      <c r="O89" s="41">
        <v>1</v>
      </c>
      <c r="P89" s="41" t="s">
        <v>64</v>
      </c>
      <c r="Q89" s="41">
        <v>1</v>
      </c>
      <c r="R89" s="41">
        <v>1</v>
      </c>
      <c r="S89" s="169"/>
      <c r="T89" s="169"/>
      <c r="U89" s="169"/>
      <c r="V89" s="169"/>
      <c r="W89" s="169"/>
      <c r="X89" s="169"/>
      <c r="Y89" s="169"/>
      <c r="Z89" s="50"/>
      <c r="AA89" s="22" t="s">
        <v>53</v>
      </c>
      <c r="AB89" s="23" t="s">
        <v>54</v>
      </c>
    </row>
    <row r="90" spans="2:28" ht="24.75" customHeight="1" x14ac:dyDescent="0.25">
      <c r="B90" s="79"/>
      <c r="C90" s="90" t="s">
        <v>100</v>
      </c>
      <c r="D90" s="55" t="s">
        <v>94</v>
      </c>
      <c r="E90" s="84">
        <v>2.5000000000000001E-2</v>
      </c>
      <c r="F90" s="92">
        <v>15</v>
      </c>
      <c r="G90" s="55" t="s">
        <v>101</v>
      </c>
      <c r="H90" s="94">
        <v>3</v>
      </c>
      <c r="I90" s="81">
        <v>15</v>
      </c>
      <c r="J90" s="75">
        <v>0</v>
      </c>
      <c r="K90" s="75">
        <v>5</v>
      </c>
      <c r="L90" s="75">
        <v>5</v>
      </c>
      <c r="M90" s="75">
        <v>5</v>
      </c>
      <c r="N90" s="41" t="s">
        <v>96</v>
      </c>
      <c r="O90" s="31">
        <v>2</v>
      </c>
      <c r="P90" s="41" t="s">
        <v>52</v>
      </c>
      <c r="Q90" s="31">
        <v>1</v>
      </c>
      <c r="R90" s="31">
        <v>2</v>
      </c>
      <c r="S90" s="167">
        <v>25000000</v>
      </c>
      <c r="T90" s="167"/>
      <c r="U90" s="167"/>
      <c r="V90" s="167"/>
      <c r="W90" s="167"/>
      <c r="X90" s="167"/>
      <c r="Y90" s="167"/>
      <c r="Z90" s="48" t="s">
        <v>102</v>
      </c>
      <c r="AA90" s="45" t="s">
        <v>53</v>
      </c>
      <c r="AB90" s="23" t="s">
        <v>54</v>
      </c>
    </row>
    <row r="91" spans="2:28" ht="24.75" customHeight="1" x14ac:dyDescent="0.25">
      <c r="B91" s="80"/>
      <c r="C91" s="91"/>
      <c r="D91" s="55"/>
      <c r="E91" s="84"/>
      <c r="F91" s="93"/>
      <c r="G91" s="55"/>
      <c r="H91" s="95"/>
      <c r="I91" s="82"/>
      <c r="J91" s="76"/>
      <c r="K91" s="76"/>
      <c r="L91" s="76"/>
      <c r="M91" s="76"/>
      <c r="N91" s="41" t="s">
        <v>55</v>
      </c>
      <c r="O91" s="31">
        <v>1</v>
      </c>
      <c r="P91" s="41" t="s">
        <v>56</v>
      </c>
      <c r="Q91" s="31">
        <v>1</v>
      </c>
      <c r="R91" s="31">
        <v>1</v>
      </c>
      <c r="S91" s="168"/>
      <c r="T91" s="168"/>
      <c r="U91" s="168"/>
      <c r="V91" s="168"/>
      <c r="W91" s="168"/>
      <c r="X91" s="168"/>
      <c r="Y91" s="168"/>
      <c r="Z91" s="49"/>
      <c r="AA91" s="46"/>
      <c r="AB91" s="23" t="s">
        <v>54</v>
      </c>
    </row>
    <row r="92" spans="2:28" ht="24.75" customHeight="1" x14ac:dyDescent="0.25">
      <c r="B92" s="80"/>
      <c r="C92" s="91"/>
      <c r="D92" s="55"/>
      <c r="E92" s="84"/>
      <c r="F92" s="93"/>
      <c r="G92" s="55"/>
      <c r="H92" s="95"/>
      <c r="I92" s="82"/>
      <c r="J92" s="76"/>
      <c r="K92" s="76"/>
      <c r="L92" s="76"/>
      <c r="M92" s="76"/>
      <c r="N92" s="41" t="s">
        <v>57</v>
      </c>
      <c r="O92" s="31">
        <v>1</v>
      </c>
      <c r="P92" s="41" t="s">
        <v>58</v>
      </c>
      <c r="Q92" s="31">
        <v>1</v>
      </c>
      <c r="R92" s="31">
        <v>1</v>
      </c>
      <c r="S92" s="168"/>
      <c r="T92" s="168"/>
      <c r="U92" s="168"/>
      <c r="V92" s="168"/>
      <c r="W92" s="168"/>
      <c r="X92" s="168"/>
      <c r="Y92" s="168"/>
      <c r="Z92" s="49"/>
      <c r="AA92" s="46"/>
      <c r="AB92" s="23" t="s">
        <v>54</v>
      </c>
    </row>
    <row r="93" spans="2:28" ht="24.75" customHeight="1" x14ac:dyDescent="0.25">
      <c r="B93" s="80"/>
      <c r="C93" s="91"/>
      <c r="D93" s="55"/>
      <c r="E93" s="84"/>
      <c r="F93" s="93"/>
      <c r="G93" s="55"/>
      <c r="H93" s="95"/>
      <c r="I93" s="82"/>
      <c r="J93" s="76"/>
      <c r="K93" s="76"/>
      <c r="L93" s="76"/>
      <c r="M93" s="76"/>
      <c r="N93" s="41" t="s">
        <v>59</v>
      </c>
      <c r="O93" s="31">
        <v>1</v>
      </c>
      <c r="P93" s="41" t="s">
        <v>60</v>
      </c>
      <c r="Q93" s="31">
        <v>1</v>
      </c>
      <c r="R93" s="31">
        <v>1</v>
      </c>
      <c r="S93" s="168"/>
      <c r="T93" s="168"/>
      <c r="U93" s="168"/>
      <c r="V93" s="168"/>
      <c r="W93" s="168"/>
      <c r="X93" s="168"/>
      <c r="Y93" s="168"/>
      <c r="Z93" s="49"/>
      <c r="AA93" s="46"/>
      <c r="AB93" s="23" t="s">
        <v>54</v>
      </c>
    </row>
    <row r="94" spans="2:28" ht="24.75" customHeight="1" x14ac:dyDescent="0.25">
      <c r="B94" s="80"/>
      <c r="C94" s="91"/>
      <c r="D94" s="55"/>
      <c r="E94" s="84"/>
      <c r="F94" s="93"/>
      <c r="G94" s="55"/>
      <c r="H94" s="95"/>
      <c r="I94" s="82"/>
      <c r="J94" s="76"/>
      <c r="K94" s="76"/>
      <c r="L94" s="76"/>
      <c r="M94" s="76"/>
      <c r="N94" s="41" t="s">
        <v>97</v>
      </c>
      <c r="O94" s="31">
        <v>1</v>
      </c>
      <c r="P94" s="41" t="s">
        <v>62</v>
      </c>
      <c r="Q94" s="31">
        <v>1</v>
      </c>
      <c r="R94" s="31">
        <v>1</v>
      </c>
      <c r="S94" s="168"/>
      <c r="T94" s="168"/>
      <c r="U94" s="168"/>
      <c r="V94" s="168"/>
      <c r="W94" s="168"/>
      <c r="X94" s="168"/>
      <c r="Y94" s="168"/>
      <c r="Z94" s="49"/>
      <c r="AA94" s="46"/>
      <c r="AB94" s="23" t="s">
        <v>54</v>
      </c>
    </row>
    <row r="95" spans="2:28" ht="24.75" customHeight="1" x14ac:dyDescent="0.25">
      <c r="B95" s="80"/>
      <c r="C95" s="91"/>
      <c r="D95" s="55"/>
      <c r="E95" s="84"/>
      <c r="F95" s="93"/>
      <c r="G95" s="55"/>
      <c r="H95" s="95"/>
      <c r="I95" s="82"/>
      <c r="J95" s="76"/>
      <c r="K95" s="76"/>
      <c r="L95" s="76"/>
      <c r="M95" s="76"/>
      <c r="N95" s="41" t="s">
        <v>73</v>
      </c>
      <c r="O95" s="41">
        <v>1</v>
      </c>
      <c r="P95" s="41" t="s">
        <v>64</v>
      </c>
      <c r="Q95" s="41">
        <v>1</v>
      </c>
      <c r="R95" s="41">
        <v>1</v>
      </c>
      <c r="S95" s="169"/>
      <c r="T95" s="169"/>
      <c r="U95" s="169"/>
      <c r="V95" s="169"/>
      <c r="W95" s="169"/>
      <c r="X95" s="169"/>
      <c r="Y95" s="169"/>
      <c r="Z95" s="50"/>
      <c r="AA95" s="47"/>
      <c r="AB95" s="23" t="s">
        <v>54</v>
      </c>
    </row>
    <row r="96" spans="2:28" ht="24.75" customHeight="1" x14ac:dyDescent="0.25">
      <c r="B96" s="54"/>
      <c r="C96" s="55" t="s">
        <v>103</v>
      </c>
      <c r="D96" s="55" t="s">
        <v>94</v>
      </c>
      <c r="E96" s="84">
        <v>2.5000000000000001E-2</v>
      </c>
      <c r="F96" s="85">
        <v>15</v>
      </c>
      <c r="G96" s="55" t="s">
        <v>104</v>
      </c>
      <c r="H96" s="83">
        <v>0</v>
      </c>
      <c r="I96" s="78">
        <v>15</v>
      </c>
      <c r="J96" s="75">
        <v>0</v>
      </c>
      <c r="K96" s="75">
        <v>5</v>
      </c>
      <c r="L96" s="75">
        <v>5</v>
      </c>
      <c r="M96" s="75">
        <v>5</v>
      </c>
      <c r="N96" s="41" t="s">
        <v>96</v>
      </c>
      <c r="O96" s="31">
        <v>2</v>
      </c>
      <c r="P96" s="41" t="s">
        <v>52</v>
      </c>
      <c r="Q96" s="31">
        <v>1</v>
      </c>
      <c r="R96" s="31">
        <v>2</v>
      </c>
      <c r="S96" s="167">
        <v>25000000</v>
      </c>
      <c r="T96" s="167"/>
      <c r="U96" s="167"/>
      <c r="V96" s="167"/>
      <c r="W96" s="167"/>
      <c r="X96" s="167"/>
      <c r="Y96" s="167"/>
      <c r="Z96" s="48">
        <v>1.3599999999999999E-2</v>
      </c>
      <c r="AA96" s="45" t="s">
        <v>53</v>
      </c>
      <c r="AB96" s="23" t="s">
        <v>54</v>
      </c>
    </row>
    <row r="97" spans="1:44" ht="24.75" customHeight="1" x14ac:dyDescent="0.25">
      <c r="B97" s="54"/>
      <c r="C97" s="55"/>
      <c r="D97" s="55"/>
      <c r="E97" s="84"/>
      <c r="F97" s="85"/>
      <c r="G97" s="55"/>
      <c r="H97" s="83"/>
      <c r="I97" s="78"/>
      <c r="J97" s="76"/>
      <c r="K97" s="76"/>
      <c r="L97" s="76"/>
      <c r="M97" s="76"/>
      <c r="N97" s="41" t="s">
        <v>55</v>
      </c>
      <c r="O97" s="31">
        <v>1</v>
      </c>
      <c r="P97" s="41" t="s">
        <v>56</v>
      </c>
      <c r="Q97" s="31">
        <v>1</v>
      </c>
      <c r="R97" s="31">
        <v>1</v>
      </c>
      <c r="S97" s="168"/>
      <c r="T97" s="168"/>
      <c r="U97" s="168"/>
      <c r="V97" s="168"/>
      <c r="W97" s="168"/>
      <c r="X97" s="168"/>
      <c r="Y97" s="168"/>
      <c r="Z97" s="49"/>
      <c r="AA97" s="46"/>
      <c r="AB97" s="23" t="s">
        <v>54</v>
      </c>
    </row>
    <row r="98" spans="1:44" ht="24.75" customHeight="1" x14ac:dyDescent="0.25">
      <c r="B98" s="54"/>
      <c r="C98" s="55"/>
      <c r="D98" s="55"/>
      <c r="E98" s="84"/>
      <c r="F98" s="85"/>
      <c r="G98" s="55"/>
      <c r="H98" s="83"/>
      <c r="I98" s="78"/>
      <c r="J98" s="76"/>
      <c r="K98" s="76"/>
      <c r="L98" s="76"/>
      <c r="M98" s="76"/>
      <c r="N98" s="41" t="s">
        <v>57</v>
      </c>
      <c r="O98" s="31">
        <v>1</v>
      </c>
      <c r="P98" s="41" t="s">
        <v>58</v>
      </c>
      <c r="Q98" s="31">
        <v>1</v>
      </c>
      <c r="R98" s="31">
        <v>1</v>
      </c>
      <c r="S98" s="168"/>
      <c r="T98" s="168"/>
      <c r="U98" s="168"/>
      <c r="V98" s="168"/>
      <c r="W98" s="168"/>
      <c r="X98" s="168"/>
      <c r="Y98" s="168"/>
      <c r="Z98" s="49"/>
      <c r="AA98" s="46"/>
      <c r="AB98" s="23" t="s">
        <v>54</v>
      </c>
    </row>
    <row r="99" spans="1:44" ht="24.75" customHeight="1" x14ac:dyDescent="0.25">
      <c r="B99" s="54"/>
      <c r="C99" s="55"/>
      <c r="D99" s="55"/>
      <c r="E99" s="84"/>
      <c r="F99" s="85"/>
      <c r="G99" s="55"/>
      <c r="H99" s="83"/>
      <c r="I99" s="78"/>
      <c r="J99" s="76"/>
      <c r="K99" s="76"/>
      <c r="L99" s="76"/>
      <c r="M99" s="76"/>
      <c r="N99" s="41" t="s">
        <v>59</v>
      </c>
      <c r="O99" s="31">
        <v>1</v>
      </c>
      <c r="P99" s="41" t="s">
        <v>60</v>
      </c>
      <c r="Q99" s="31">
        <v>1</v>
      </c>
      <c r="R99" s="31">
        <v>1</v>
      </c>
      <c r="S99" s="168"/>
      <c r="T99" s="168"/>
      <c r="U99" s="168"/>
      <c r="V99" s="168"/>
      <c r="W99" s="168"/>
      <c r="X99" s="168"/>
      <c r="Y99" s="168"/>
      <c r="Z99" s="49"/>
      <c r="AA99" s="46"/>
      <c r="AB99" s="23" t="s">
        <v>54</v>
      </c>
    </row>
    <row r="100" spans="1:44" ht="24.75" customHeight="1" x14ac:dyDescent="0.25">
      <c r="B100" s="54"/>
      <c r="C100" s="55"/>
      <c r="D100" s="55"/>
      <c r="E100" s="84"/>
      <c r="F100" s="85"/>
      <c r="G100" s="55"/>
      <c r="H100" s="83"/>
      <c r="I100" s="78"/>
      <c r="J100" s="76"/>
      <c r="K100" s="76"/>
      <c r="L100" s="76"/>
      <c r="M100" s="76"/>
      <c r="N100" s="41" t="s">
        <v>97</v>
      </c>
      <c r="O100" s="31">
        <v>1</v>
      </c>
      <c r="P100" s="41" t="s">
        <v>62</v>
      </c>
      <c r="Q100" s="31">
        <v>1</v>
      </c>
      <c r="R100" s="31">
        <v>1</v>
      </c>
      <c r="S100" s="168"/>
      <c r="T100" s="168"/>
      <c r="U100" s="168"/>
      <c r="V100" s="168"/>
      <c r="W100" s="168"/>
      <c r="X100" s="168"/>
      <c r="Y100" s="168"/>
      <c r="Z100" s="49"/>
      <c r="AA100" s="46"/>
      <c r="AB100" s="23" t="s">
        <v>54</v>
      </c>
    </row>
    <row r="101" spans="1:44" ht="24.75" customHeight="1" x14ac:dyDescent="0.25">
      <c r="B101" s="54"/>
      <c r="C101" s="55"/>
      <c r="D101" s="55"/>
      <c r="E101" s="84"/>
      <c r="F101" s="85"/>
      <c r="G101" s="55"/>
      <c r="H101" s="83"/>
      <c r="I101" s="78"/>
      <c r="J101" s="76"/>
      <c r="K101" s="76"/>
      <c r="L101" s="76"/>
      <c r="M101" s="76"/>
      <c r="N101" s="41" t="s">
        <v>73</v>
      </c>
      <c r="O101" s="41">
        <v>1</v>
      </c>
      <c r="P101" s="41" t="s">
        <v>64</v>
      </c>
      <c r="Q101" s="41">
        <v>1</v>
      </c>
      <c r="R101" s="41">
        <v>1</v>
      </c>
      <c r="S101" s="169"/>
      <c r="T101" s="169"/>
      <c r="U101" s="169"/>
      <c r="V101" s="169"/>
      <c r="W101" s="169"/>
      <c r="X101" s="169"/>
      <c r="Y101" s="169"/>
      <c r="Z101" s="50"/>
      <c r="AA101" s="47"/>
      <c r="AB101" s="23" t="s">
        <v>54</v>
      </c>
    </row>
    <row r="102" spans="1:44" ht="69" customHeight="1" x14ac:dyDescent="0.25">
      <c r="A102" s="35"/>
      <c r="B102" s="43" t="s">
        <v>141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4"/>
      <c r="S102" s="163">
        <f>SUM(S78:S101)</f>
        <v>100000000</v>
      </c>
      <c r="T102" s="163">
        <f t="shared" ref="T102:Y102" si="3">SUM(T78:T101)</f>
        <v>0</v>
      </c>
      <c r="U102" s="163">
        <f t="shared" si="3"/>
        <v>0</v>
      </c>
      <c r="V102" s="163">
        <f t="shared" si="3"/>
        <v>0</v>
      </c>
      <c r="W102" s="163">
        <f t="shared" si="3"/>
        <v>0</v>
      </c>
      <c r="X102" s="163">
        <f t="shared" si="3"/>
        <v>0</v>
      </c>
      <c r="Y102" s="163">
        <f t="shared" si="3"/>
        <v>0</v>
      </c>
      <c r="Z102" s="36">
        <f t="shared" ref="T102:Z102" si="4">SUM(Z78:Z101)</f>
        <v>2.18E-2</v>
      </c>
      <c r="AA102" s="37"/>
      <c r="AB102" s="37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7.25" customHeight="1" x14ac:dyDescent="0.25">
      <c r="B103" s="51" t="s">
        <v>18</v>
      </c>
      <c r="C103" s="52"/>
      <c r="D103" s="51" t="s">
        <v>91</v>
      </c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</row>
    <row r="104" spans="1:44" ht="17.25" customHeight="1" x14ac:dyDescent="0.25">
      <c r="B104" s="51" t="s">
        <v>13</v>
      </c>
      <c r="C104" s="52"/>
      <c r="D104" s="51" t="s">
        <v>105</v>
      </c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2"/>
    </row>
    <row r="105" spans="1:44" ht="24.75" customHeight="1" x14ac:dyDescent="0.25">
      <c r="B105" s="54"/>
      <c r="C105" s="55" t="s">
        <v>106</v>
      </c>
      <c r="D105" s="55" t="s">
        <v>107</v>
      </c>
      <c r="E105" s="77">
        <v>0.02</v>
      </c>
      <c r="F105" s="57">
        <v>500</v>
      </c>
      <c r="G105" s="55" t="s">
        <v>108</v>
      </c>
      <c r="H105" s="57">
        <v>0</v>
      </c>
      <c r="I105" s="57">
        <v>500</v>
      </c>
      <c r="J105" s="58">
        <v>0</v>
      </c>
      <c r="K105" s="58">
        <v>0</v>
      </c>
      <c r="L105" s="58">
        <v>0</v>
      </c>
      <c r="M105" s="58">
        <v>500</v>
      </c>
      <c r="N105" s="41" t="s">
        <v>71</v>
      </c>
      <c r="O105" s="31">
        <v>1</v>
      </c>
      <c r="P105" s="41" t="s">
        <v>52</v>
      </c>
      <c r="Q105" s="31">
        <v>1</v>
      </c>
      <c r="R105" s="31">
        <v>1</v>
      </c>
      <c r="S105" s="167">
        <v>10000000</v>
      </c>
      <c r="T105" s="167"/>
      <c r="U105" s="167"/>
      <c r="V105" s="167"/>
      <c r="W105" s="167"/>
      <c r="X105" s="167"/>
      <c r="Y105" s="167"/>
      <c r="Z105" s="48">
        <v>4.1000000000000003E-3</v>
      </c>
      <c r="AA105" s="45" t="s">
        <v>53</v>
      </c>
      <c r="AB105" s="23" t="s">
        <v>54</v>
      </c>
    </row>
    <row r="106" spans="1:44" ht="24.75" customHeight="1" x14ac:dyDescent="0.25">
      <c r="B106" s="54"/>
      <c r="C106" s="55"/>
      <c r="D106" s="55"/>
      <c r="E106" s="77"/>
      <c r="F106" s="57"/>
      <c r="G106" s="55"/>
      <c r="H106" s="57"/>
      <c r="I106" s="57"/>
      <c r="J106" s="58"/>
      <c r="K106" s="58"/>
      <c r="L106" s="58"/>
      <c r="M106" s="58"/>
      <c r="N106" s="41" t="s">
        <v>55</v>
      </c>
      <c r="O106" s="31">
        <v>1</v>
      </c>
      <c r="P106" s="41" t="s">
        <v>56</v>
      </c>
      <c r="Q106" s="31">
        <v>1</v>
      </c>
      <c r="R106" s="31">
        <v>1</v>
      </c>
      <c r="S106" s="168"/>
      <c r="T106" s="168"/>
      <c r="U106" s="168"/>
      <c r="V106" s="168"/>
      <c r="W106" s="168"/>
      <c r="X106" s="168"/>
      <c r="Y106" s="168"/>
      <c r="Z106" s="49"/>
      <c r="AA106" s="46"/>
      <c r="AB106" s="23" t="s">
        <v>54</v>
      </c>
    </row>
    <row r="107" spans="1:44" ht="24.75" customHeight="1" x14ac:dyDescent="0.25">
      <c r="B107" s="54"/>
      <c r="C107" s="55"/>
      <c r="D107" s="55"/>
      <c r="E107" s="77"/>
      <c r="F107" s="57"/>
      <c r="G107" s="55"/>
      <c r="H107" s="57"/>
      <c r="I107" s="57"/>
      <c r="J107" s="58"/>
      <c r="K107" s="58"/>
      <c r="L107" s="58"/>
      <c r="M107" s="58"/>
      <c r="N107" s="41" t="s">
        <v>57</v>
      </c>
      <c r="O107" s="31">
        <v>1</v>
      </c>
      <c r="P107" s="41" t="s">
        <v>58</v>
      </c>
      <c r="Q107" s="31">
        <v>1</v>
      </c>
      <c r="R107" s="31">
        <v>1</v>
      </c>
      <c r="S107" s="168"/>
      <c r="T107" s="168"/>
      <c r="U107" s="168"/>
      <c r="V107" s="168"/>
      <c r="W107" s="168"/>
      <c r="X107" s="168"/>
      <c r="Y107" s="168"/>
      <c r="Z107" s="49"/>
      <c r="AA107" s="46"/>
      <c r="AB107" s="23" t="s">
        <v>54</v>
      </c>
    </row>
    <row r="108" spans="1:44" ht="24.75" customHeight="1" x14ac:dyDescent="0.25">
      <c r="B108" s="54"/>
      <c r="C108" s="55"/>
      <c r="D108" s="55"/>
      <c r="E108" s="77"/>
      <c r="F108" s="57"/>
      <c r="G108" s="55"/>
      <c r="H108" s="57"/>
      <c r="I108" s="57"/>
      <c r="J108" s="58"/>
      <c r="K108" s="58"/>
      <c r="L108" s="58"/>
      <c r="M108" s="58"/>
      <c r="N108" s="41" t="s">
        <v>59</v>
      </c>
      <c r="O108" s="31">
        <v>1</v>
      </c>
      <c r="P108" s="41" t="s">
        <v>60</v>
      </c>
      <c r="Q108" s="31">
        <v>1</v>
      </c>
      <c r="R108" s="31">
        <v>1</v>
      </c>
      <c r="S108" s="168"/>
      <c r="T108" s="168"/>
      <c r="U108" s="168"/>
      <c r="V108" s="168"/>
      <c r="W108" s="168"/>
      <c r="X108" s="168"/>
      <c r="Y108" s="168"/>
      <c r="Z108" s="49"/>
      <c r="AA108" s="46"/>
      <c r="AB108" s="23" t="s">
        <v>54</v>
      </c>
    </row>
    <row r="109" spans="1:44" ht="24.75" customHeight="1" x14ac:dyDescent="0.25">
      <c r="B109" s="54"/>
      <c r="C109" s="55"/>
      <c r="D109" s="55"/>
      <c r="E109" s="77"/>
      <c r="F109" s="57"/>
      <c r="G109" s="55"/>
      <c r="H109" s="57"/>
      <c r="I109" s="57"/>
      <c r="J109" s="58"/>
      <c r="K109" s="58"/>
      <c r="L109" s="58"/>
      <c r="M109" s="58"/>
      <c r="N109" s="41" t="s">
        <v>97</v>
      </c>
      <c r="O109" s="31">
        <v>1</v>
      </c>
      <c r="P109" s="41" t="s">
        <v>62</v>
      </c>
      <c r="Q109" s="31">
        <v>1</v>
      </c>
      <c r="R109" s="31">
        <v>1</v>
      </c>
      <c r="S109" s="168"/>
      <c r="T109" s="168"/>
      <c r="U109" s="168"/>
      <c r="V109" s="168"/>
      <c r="W109" s="168"/>
      <c r="X109" s="168"/>
      <c r="Y109" s="168"/>
      <c r="Z109" s="49"/>
      <c r="AA109" s="46"/>
      <c r="AB109" s="23" t="s">
        <v>54</v>
      </c>
    </row>
    <row r="110" spans="1:44" ht="24.75" customHeight="1" x14ac:dyDescent="0.25">
      <c r="B110" s="54"/>
      <c r="C110" s="55"/>
      <c r="D110" s="55"/>
      <c r="E110" s="77"/>
      <c r="F110" s="57"/>
      <c r="G110" s="55"/>
      <c r="H110" s="57"/>
      <c r="I110" s="57"/>
      <c r="J110" s="58"/>
      <c r="K110" s="58"/>
      <c r="L110" s="58"/>
      <c r="M110" s="58"/>
      <c r="N110" s="41" t="s">
        <v>73</v>
      </c>
      <c r="O110" s="41">
        <v>1</v>
      </c>
      <c r="P110" s="41" t="s">
        <v>64</v>
      </c>
      <c r="Q110" s="41">
        <v>1</v>
      </c>
      <c r="R110" s="41">
        <v>1</v>
      </c>
      <c r="S110" s="169"/>
      <c r="T110" s="169"/>
      <c r="U110" s="169"/>
      <c r="V110" s="169"/>
      <c r="W110" s="169"/>
      <c r="X110" s="169"/>
      <c r="Y110" s="169"/>
      <c r="Z110" s="50"/>
      <c r="AA110" s="47"/>
      <c r="AB110" s="23" t="s">
        <v>54</v>
      </c>
    </row>
    <row r="111" spans="1:44" ht="24.75" customHeight="1" x14ac:dyDescent="0.25">
      <c r="B111" s="79"/>
      <c r="C111" s="55" t="s">
        <v>109</v>
      </c>
      <c r="D111" s="55" t="s">
        <v>107</v>
      </c>
      <c r="E111" s="77">
        <v>0.02</v>
      </c>
      <c r="F111" s="81">
        <v>300</v>
      </c>
      <c r="G111" s="55" t="s">
        <v>110</v>
      </c>
      <c r="H111" s="57">
        <v>100</v>
      </c>
      <c r="I111" s="81">
        <v>300</v>
      </c>
      <c r="J111" s="75">
        <v>0</v>
      </c>
      <c r="K111" s="75">
        <v>0</v>
      </c>
      <c r="L111" s="75">
        <v>0</v>
      </c>
      <c r="M111" s="75">
        <v>300</v>
      </c>
      <c r="N111" s="41" t="s">
        <v>96</v>
      </c>
      <c r="O111" s="31">
        <v>1</v>
      </c>
      <c r="P111" s="41" t="s">
        <v>52</v>
      </c>
      <c r="Q111" s="31">
        <v>1</v>
      </c>
      <c r="R111" s="31">
        <v>1</v>
      </c>
      <c r="S111" s="167">
        <v>10000000</v>
      </c>
      <c r="T111" s="167"/>
      <c r="U111" s="167"/>
      <c r="V111" s="167"/>
      <c r="W111" s="167"/>
      <c r="X111" s="167"/>
      <c r="Y111" s="167"/>
      <c r="Z111" s="48">
        <v>4.1000000000000003E-3</v>
      </c>
      <c r="AA111" s="45" t="s">
        <v>53</v>
      </c>
      <c r="AB111" s="23" t="s">
        <v>54</v>
      </c>
    </row>
    <row r="112" spans="1:44" ht="24.75" customHeight="1" x14ac:dyDescent="0.25">
      <c r="B112" s="80"/>
      <c r="C112" s="55"/>
      <c r="D112" s="55"/>
      <c r="E112" s="77"/>
      <c r="F112" s="82"/>
      <c r="G112" s="55"/>
      <c r="H112" s="57"/>
      <c r="I112" s="82"/>
      <c r="J112" s="76"/>
      <c r="K112" s="76"/>
      <c r="L112" s="76"/>
      <c r="M112" s="76"/>
      <c r="N112" s="41" t="s">
        <v>55</v>
      </c>
      <c r="O112" s="31">
        <v>1</v>
      </c>
      <c r="P112" s="41" t="s">
        <v>56</v>
      </c>
      <c r="Q112" s="31">
        <v>1</v>
      </c>
      <c r="R112" s="31">
        <v>1</v>
      </c>
      <c r="S112" s="168"/>
      <c r="T112" s="168"/>
      <c r="U112" s="168"/>
      <c r="V112" s="168"/>
      <c r="W112" s="168"/>
      <c r="X112" s="168"/>
      <c r="Y112" s="168"/>
      <c r="Z112" s="49"/>
      <c r="AA112" s="46"/>
      <c r="AB112" s="23" t="s">
        <v>54</v>
      </c>
    </row>
    <row r="113" spans="1:44" ht="24.75" customHeight="1" x14ac:dyDescent="0.25">
      <c r="B113" s="80"/>
      <c r="C113" s="55"/>
      <c r="D113" s="55"/>
      <c r="E113" s="77"/>
      <c r="F113" s="82"/>
      <c r="G113" s="55"/>
      <c r="H113" s="57"/>
      <c r="I113" s="82"/>
      <c r="J113" s="76"/>
      <c r="K113" s="76"/>
      <c r="L113" s="76"/>
      <c r="M113" s="76"/>
      <c r="N113" s="41" t="s">
        <v>57</v>
      </c>
      <c r="O113" s="31">
        <v>1</v>
      </c>
      <c r="P113" s="41" t="s">
        <v>58</v>
      </c>
      <c r="Q113" s="31">
        <v>1</v>
      </c>
      <c r="R113" s="31">
        <v>1</v>
      </c>
      <c r="S113" s="168"/>
      <c r="T113" s="168"/>
      <c r="U113" s="168"/>
      <c r="V113" s="168"/>
      <c r="W113" s="168"/>
      <c r="X113" s="168"/>
      <c r="Y113" s="168"/>
      <c r="Z113" s="49"/>
      <c r="AA113" s="46"/>
      <c r="AB113" s="23" t="s">
        <v>54</v>
      </c>
    </row>
    <row r="114" spans="1:44" ht="24.75" customHeight="1" x14ac:dyDescent="0.25">
      <c r="B114" s="80"/>
      <c r="C114" s="55"/>
      <c r="D114" s="55"/>
      <c r="E114" s="77"/>
      <c r="F114" s="82"/>
      <c r="G114" s="55"/>
      <c r="H114" s="57"/>
      <c r="I114" s="82"/>
      <c r="J114" s="76"/>
      <c r="K114" s="76"/>
      <c r="L114" s="76"/>
      <c r="M114" s="76"/>
      <c r="N114" s="41" t="s">
        <v>59</v>
      </c>
      <c r="O114" s="31">
        <v>1</v>
      </c>
      <c r="P114" s="41" t="s">
        <v>60</v>
      </c>
      <c r="Q114" s="31">
        <v>1</v>
      </c>
      <c r="R114" s="31">
        <v>1</v>
      </c>
      <c r="S114" s="168"/>
      <c r="T114" s="168"/>
      <c r="U114" s="168"/>
      <c r="V114" s="168"/>
      <c r="W114" s="168"/>
      <c r="X114" s="168"/>
      <c r="Y114" s="168"/>
      <c r="Z114" s="49"/>
      <c r="AA114" s="46"/>
      <c r="AB114" s="23" t="s">
        <v>54</v>
      </c>
    </row>
    <row r="115" spans="1:44" ht="24.75" customHeight="1" x14ac:dyDescent="0.25">
      <c r="B115" s="80"/>
      <c r="C115" s="55"/>
      <c r="D115" s="55"/>
      <c r="E115" s="77"/>
      <c r="F115" s="82"/>
      <c r="G115" s="55"/>
      <c r="H115" s="57"/>
      <c r="I115" s="82"/>
      <c r="J115" s="76"/>
      <c r="K115" s="76"/>
      <c r="L115" s="76"/>
      <c r="M115" s="76"/>
      <c r="N115" s="41" t="s">
        <v>97</v>
      </c>
      <c r="O115" s="31">
        <v>1</v>
      </c>
      <c r="P115" s="41" t="s">
        <v>62</v>
      </c>
      <c r="Q115" s="31">
        <v>1</v>
      </c>
      <c r="R115" s="31">
        <v>1</v>
      </c>
      <c r="S115" s="168"/>
      <c r="T115" s="168"/>
      <c r="U115" s="168"/>
      <c r="V115" s="168"/>
      <c r="W115" s="168"/>
      <c r="X115" s="168"/>
      <c r="Y115" s="168"/>
      <c r="Z115" s="49"/>
      <c r="AA115" s="46"/>
      <c r="AB115" s="23" t="s">
        <v>54</v>
      </c>
    </row>
    <row r="116" spans="1:44" ht="24.75" customHeight="1" x14ac:dyDescent="0.25">
      <c r="B116" s="80"/>
      <c r="C116" s="55"/>
      <c r="D116" s="55"/>
      <c r="E116" s="77"/>
      <c r="F116" s="82"/>
      <c r="G116" s="55"/>
      <c r="H116" s="57"/>
      <c r="I116" s="82"/>
      <c r="J116" s="76"/>
      <c r="K116" s="76"/>
      <c r="L116" s="76"/>
      <c r="M116" s="76"/>
      <c r="N116" s="41" t="s">
        <v>73</v>
      </c>
      <c r="O116" s="41">
        <v>1</v>
      </c>
      <c r="P116" s="41" t="s">
        <v>64</v>
      </c>
      <c r="Q116" s="41">
        <v>1</v>
      </c>
      <c r="R116" s="41">
        <v>1</v>
      </c>
      <c r="S116" s="169"/>
      <c r="T116" s="169"/>
      <c r="U116" s="169"/>
      <c r="V116" s="169"/>
      <c r="W116" s="169"/>
      <c r="X116" s="169"/>
      <c r="Y116" s="169"/>
      <c r="Z116" s="50"/>
      <c r="AA116" s="47"/>
      <c r="AB116" s="23" t="s">
        <v>54</v>
      </c>
    </row>
    <row r="117" spans="1:44" ht="24.75" customHeight="1" x14ac:dyDescent="0.25">
      <c r="B117" s="54"/>
      <c r="C117" s="55" t="s">
        <v>111</v>
      </c>
      <c r="D117" s="55" t="s">
        <v>107</v>
      </c>
      <c r="E117" s="77">
        <v>0.02</v>
      </c>
      <c r="F117" s="78">
        <v>250</v>
      </c>
      <c r="G117" s="55" t="s">
        <v>112</v>
      </c>
      <c r="H117" s="57">
        <v>0</v>
      </c>
      <c r="I117" s="78">
        <v>250</v>
      </c>
      <c r="J117" s="58">
        <v>50</v>
      </c>
      <c r="K117" s="58">
        <v>50</v>
      </c>
      <c r="L117" s="58">
        <v>50</v>
      </c>
      <c r="M117" s="58">
        <v>100</v>
      </c>
      <c r="N117" s="41" t="s">
        <v>96</v>
      </c>
      <c r="O117" s="31">
        <v>1</v>
      </c>
      <c r="P117" s="41" t="s">
        <v>52</v>
      </c>
      <c r="Q117" s="31">
        <v>1</v>
      </c>
      <c r="R117" s="31">
        <v>1</v>
      </c>
      <c r="S117" s="167">
        <v>10000000</v>
      </c>
      <c r="T117" s="167"/>
      <c r="U117" s="167"/>
      <c r="V117" s="167"/>
      <c r="W117" s="167"/>
      <c r="X117" s="167"/>
      <c r="Y117" s="167"/>
      <c r="Z117" s="48">
        <v>4.1000000000000003E-3</v>
      </c>
      <c r="AA117" s="45" t="s">
        <v>53</v>
      </c>
      <c r="AB117" s="23" t="s">
        <v>54</v>
      </c>
    </row>
    <row r="118" spans="1:44" ht="24.75" customHeight="1" x14ac:dyDescent="0.25">
      <c r="B118" s="54"/>
      <c r="C118" s="55"/>
      <c r="D118" s="55"/>
      <c r="E118" s="77"/>
      <c r="F118" s="78"/>
      <c r="G118" s="55"/>
      <c r="H118" s="57"/>
      <c r="I118" s="78"/>
      <c r="J118" s="58"/>
      <c r="K118" s="58"/>
      <c r="L118" s="58"/>
      <c r="M118" s="58"/>
      <c r="N118" s="41" t="s">
        <v>55</v>
      </c>
      <c r="O118" s="31">
        <v>1</v>
      </c>
      <c r="P118" s="41" t="s">
        <v>56</v>
      </c>
      <c r="Q118" s="31">
        <v>1</v>
      </c>
      <c r="R118" s="31">
        <v>1</v>
      </c>
      <c r="S118" s="168"/>
      <c r="T118" s="168"/>
      <c r="U118" s="168"/>
      <c r="V118" s="168"/>
      <c r="W118" s="168"/>
      <c r="X118" s="168"/>
      <c r="Y118" s="168"/>
      <c r="Z118" s="49"/>
      <c r="AA118" s="46"/>
      <c r="AB118" s="23" t="s">
        <v>54</v>
      </c>
    </row>
    <row r="119" spans="1:44" ht="24.75" customHeight="1" x14ac:dyDescent="0.25">
      <c r="B119" s="54"/>
      <c r="C119" s="55"/>
      <c r="D119" s="55"/>
      <c r="E119" s="77"/>
      <c r="F119" s="78"/>
      <c r="G119" s="55"/>
      <c r="H119" s="57"/>
      <c r="I119" s="78"/>
      <c r="J119" s="58"/>
      <c r="K119" s="58"/>
      <c r="L119" s="58"/>
      <c r="M119" s="58"/>
      <c r="N119" s="41" t="s">
        <v>57</v>
      </c>
      <c r="O119" s="31">
        <v>1</v>
      </c>
      <c r="P119" s="41" t="s">
        <v>58</v>
      </c>
      <c r="Q119" s="31">
        <v>1</v>
      </c>
      <c r="R119" s="31">
        <v>1</v>
      </c>
      <c r="S119" s="168"/>
      <c r="T119" s="168"/>
      <c r="U119" s="168"/>
      <c r="V119" s="168"/>
      <c r="W119" s="168"/>
      <c r="X119" s="168"/>
      <c r="Y119" s="168"/>
      <c r="Z119" s="49"/>
      <c r="AA119" s="46"/>
      <c r="AB119" s="23" t="s">
        <v>54</v>
      </c>
    </row>
    <row r="120" spans="1:44" ht="24.75" customHeight="1" x14ac:dyDescent="0.25">
      <c r="B120" s="54"/>
      <c r="C120" s="55"/>
      <c r="D120" s="55"/>
      <c r="E120" s="77"/>
      <c r="F120" s="78"/>
      <c r="G120" s="55"/>
      <c r="H120" s="57"/>
      <c r="I120" s="78"/>
      <c r="J120" s="58"/>
      <c r="K120" s="58"/>
      <c r="L120" s="58"/>
      <c r="M120" s="58"/>
      <c r="N120" s="41" t="s">
        <v>59</v>
      </c>
      <c r="O120" s="31">
        <v>1</v>
      </c>
      <c r="P120" s="41" t="s">
        <v>60</v>
      </c>
      <c r="Q120" s="31">
        <v>1</v>
      </c>
      <c r="R120" s="31">
        <v>1</v>
      </c>
      <c r="S120" s="168"/>
      <c r="T120" s="168"/>
      <c r="U120" s="168"/>
      <c r="V120" s="168"/>
      <c r="W120" s="168"/>
      <c r="X120" s="168"/>
      <c r="Y120" s="168"/>
      <c r="Z120" s="49"/>
      <c r="AA120" s="46"/>
      <c r="AB120" s="23" t="s">
        <v>54</v>
      </c>
    </row>
    <row r="121" spans="1:44" ht="24.75" customHeight="1" x14ac:dyDescent="0.25">
      <c r="B121" s="54"/>
      <c r="C121" s="55"/>
      <c r="D121" s="55"/>
      <c r="E121" s="77"/>
      <c r="F121" s="78"/>
      <c r="G121" s="55"/>
      <c r="H121" s="57"/>
      <c r="I121" s="78"/>
      <c r="J121" s="58"/>
      <c r="K121" s="58"/>
      <c r="L121" s="58"/>
      <c r="M121" s="58"/>
      <c r="N121" s="41" t="s">
        <v>97</v>
      </c>
      <c r="O121" s="31">
        <v>1</v>
      </c>
      <c r="P121" s="41" t="s">
        <v>62</v>
      </c>
      <c r="Q121" s="31">
        <v>1</v>
      </c>
      <c r="R121" s="31">
        <v>1</v>
      </c>
      <c r="S121" s="168"/>
      <c r="T121" s="168"/>
      <c r="U121" s="168"/>
      <c r="V121" s="168"/>
      <c r="W121" s="168"/>
      <c r="X121" s="168"/>
      <c r="Y121" s="168"/>
      <c r="Z121" s="49"/>
      <c r="AA121" s="46"/>
      <c r="AB121" s="23" t="s">
        <v>54</v>
      </c>
    </row>
    <row r="122" spans="1:44" ht="24.75" customHeight="1" x14ac:dyDescent="0.25">
      <c r="B122" s="54"/>
      <c r="C122" s="55"/>
      <c r="D122" s="55"/>
      <c r="E122" s="77"/>
      <c r="F122" s="78"/>
      <c r="G122" s="55"/>
      <c r="H122" s="57"/>
      <c r="I122" s="78"/>
      <c r="J122" s="58"/>
      <c r="K122" s="58"/>
      <c r="L122" s="58"/>
      <c r="M122" s="58"/>
      <c r="N122" s="41" t="s">
        <v>73</v>
      </c>
      <c r="O122" s="41">
        <v>1</v>
      </c>
      <c r="P122" s="41" t="s">
        <v>64</v>
      </c>
      <c r="Q122" s="41">
        <v>1</v>
      </c>
      <c r="R122" s="41">
        <v>1</v>
      </c>
      <c r="S122" s="169"/>
      <c r="T122" s="169"/>
      <c r="U122" s="169"/>
      <c r="V122" s="169"/>
      <c r="W122" s="169"/>
      <c r="X122" s="169"/>
      <c r="Y122" s="169"/>
      <c r="Z122" s="50"/>
      <c r="AA122" s="47"/>
      <c r="AB122" s="23" t="s">
        <v>54</v>
      </c>
    </row>
    <row r="123" spans="1:44" ht="69" customHeight="1" x14ac:dyDescent="0.25">
      <c r="A123" s="35"/>
      <c r="B123" s="43" t="s">
        <v>141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4"/>
      <c r="S123" s="163">
        <f>SUM(S105:S122)</f>
        <v>30000000</v>
      </c>
      <c r="T123" s="163">
        <f t="shared" ref="T123:Z123" si="5">SUM(T105:T122)</f>
        <v>0</v>
      </c>
      <c r="U123" s="163">
        <f t="shared" si="5"/>
        <v>0</v>
      </c>
      <c r="V123" s="163">
        <f t="shared" si="5"/>
        <v>0</v>
      </c>
      <c r="W123" s="163">
        <f t="shared" si="5"/>
        <v>0</v>
      </c>
      <c r="X123" s="163">
        <f t="shared" si="5"/>
        <v>0</v>
      </c>
      <c r="Y123" s="163">
        <f t="shared" si="5"/>
        <v>0</v>
      </c>
      <c r="Z123" s="36">
        <f t="shared" si="5"/>
        <v>1.2300000000000002E-2</v>
      </c>
      <c r="AA123" s="37"/>
      <c r="AB123" s="37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24.75" customHeight="1" x14ac:dyDescent="0.25">
      <c r="B124" s="51" t="s">
        <v>18</v>
      </c>
      <c r="C124" s="52"/>
      <c r="D124" s="51" t="s">
        <v>113</v>
      </c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2"/>
    </row>
    <row r="125" spans="1:44" ht="24.75" customHeight="1" x14ac:dyDescent="0.25">
      <c r="B125" s="51" t="s">
        <v>13</v>
      </c>
      <c r="C125" s="52"/>
      <c r="D125" s="51" t="s">
        <v>114</v>
      </c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2"/>
    </row>
    <row r="126" spans="1:44" ht="24.75" customHeight="1" x14ac:dyDescent="0.25">
      <c r="B126" s="60"/>
      <c r="C126" s="61" t="s">
        <v>115</v>
      </c>
      <c r="D126" s="61" t="s">
        <v>116</v>
      </c>
      <c r="E126" s="62">
        <v>2.5000000000000001E-2</v>
      </c>
      <c r="F126" s="65">
        <v>4</v>
      </c>
      <c r="G126" s="61" t="s">
        <v>117</v>
      </c>
      <c r="H126" s="65">
        <v>1</v>
      </c>
      <c r="I126" s="65">
        <v>4</v>
      </c>
      <c r="J126" s="59">
        <v>0</v>
      </c>
      <c r="K126" s="59">
        <v>0</v>
      </c>
      <c r="L126" s="59">
        <v>0</v>
      </c>
      <c r="M126" s="59">
        <v>4</v>
      </c>
      <c r="N126" s="25" t="s">
        <v>71</v>
      </c>
      <c r="O126" s="24">
        <v>1</v>
      </c>
      <c r="P126" s="25" t="s">
        <v>52</v>
      </c>
      <c r="Q126" s="24">
        <v>1</v>
      </c>
      <c r="R126" s="24">
        <v>1</v>
      </c>
      <c r="S126" s="167">
        <v>120000000</v>
      </c>
      <c r="T126" s="167"/>
      <c r="U126" s="167"/>
      <c r="V126" s="167"/>
      <c r="W126" s="167"/>
      <c r="X126" s="167"/>
      <c r="Y126" s="167"/>
      <c r="Z126" s="48">
        <v>2.23E-2</v>
      </c>
      <c r="AA126" s="45" t="s">
        <v>53</v>
      </c>
      <c r="AB126" s="23" t="s">
        <v>54</v>
      </c>
    </row>
    <row r="127" spans="1:44" ht="24.75" customHeight="1" x14ac:dyDescent="0.25">
      <c r="B127" s="60"/>
      <c r="C127" s="61"/>
      <c r="D127" s="61"/>
      <c r="E127" s="62"/>
      <c r="F127" s="65"/>
      <c r="G127" s="61"/>
      <c r="H127" s="65"/>
      <c r="I127" s="65"/>
      <c r="J127" s="59"/>
      <c r="K127" s="59"/>
      <c r="L127" s="59"/>
      <c r="M127" s="59"/>
      <c r="N127" s="25" t="s">
        <v>55</v>
      </c>
      <c r="O127" s="24">
        <v>1</v>
      </c>
      <c r="P127" s="25" t="s">
        <v>56</v>
      </c>
      <c r="Q127" s="24">
        <v>1</v>
      </c>
      <c r="R127" s="24">
        <v>1</v>
      </c>
      <c r="S127" s="168"/>
      <c r="T127" s="168"/>
      <c r="U127" s="168"/>
      <c r="V127" s="168"/>
      <c r="W127" s="168"/>
      <c r="X127" s="168"/>
      <c r="Y127" s="168"/>
      <c r="Z127" s="49"/>
      <c r="AA127" s="46"/>
      <c r="AB127" s="23" t="s">
        <v>54</v>
      </c>
    </row>
    <row r="128" spans="1:44" ht="24.75" customHeight="1" x14ac:dyDescent="0.25">
      <c r="B128" s="60"/>
      <c r="C128" s="61"/>
      <c r="D128" s="61"/>
      <c r="E128" s="62"/>
      <c r="F128" s="65"/>
      <c r="G128" s="61"/>
      <c r="H128" s="65"/>
      <c r="I128" s="65"/>
      <c r="J128" s="59"/>
      <c r="K128" s="59"/>
      <c r="L128" s="59"/>
      <c r="M128" s="59"/>
      <c r="N128" s="25" t="s">
        <v>57</v>
      </c>
      <c r="O128" s="24">
        <v>1</v>
      </c>
      <c r="P128" s="25" t="s">
        <v>58</v>
      </c>
      <c r="Q128" s="24">
        <v>1</v>
      </c>
      <c r="R128" s="24">
        <v>1</v>
      </c>
      <c r="S128" s="168"/>
      <c r="T128" s="168"/>
      <c r="U128" s="168"/>
      <c r="V128" s="168"/>
      <c r="W128" s="168"/>
      <c r="X128" s="168"/>
      <c r="Y128" s="168"/>
      <c r="Z128" s="49"/>
      <c r="AA128" s="46"/>
      <c r="AB128" s="23" t="s">
        <v>54</v>
      </c>
    </row>
    <row r="129" spans="2:28" ht="24.75" customHeight="1" x14ac:dyDescent="0.25">
      <c r="B129" s="60"/>
      <c r="C129" s="61"/>
      <c r="D129" s="61"/>
      <c r="E129" s="62"/>
      <c r="F129" s="65"/>
      <c r="G129" s="61"/>
      <c r="H129" s="65"/>
      <c r="I129" s="65"/>
      <c r="J129" s="59"/>
      <c r="K129" s="59"/>
      <c r="L129" s="59"/>
      <c r="M129" s="59"/>
      <c r="N129" s="25" t="s">
        <v>59</v>
      </c>
      <c r="O129" s="24">
        <v>1</v>
      </c>
      <c r="P129" s="25" t="s">
        <v>60</v>
      </c>
      <c r="Q129" s="24">
        <v>1</v>
      </c>
      <c r="R129" s="24">
        <v>1</v>
      </c>
      <c r="S129" s="168"/>
      <c r="T129" s="168"/>
      <c r="U129" s="168"/>
      <c r="V129" s="168"/>
      <c r="W129" s="168"/>
      <c r="X129" s="168"/>
      <c r="Y129" s="168"/>
      <c r="Z129" s="49"/>
      <c r="AA129" s="46"/>
      <c r="AB129" s="23" t="s">
        <v>54</v>
      </c>
    </row>
    <row r="130" spans="2:28" ht="24.75" customHeight="1" x14ac:dyDescent="0.25">
      <c r="B130" s="60"/>
      <c r="C130" s="61"/>
      <c r="D130" s="61"/>
      <c r="E130" s="62"/>
      <c r="F130" s="65"/>
      <c r="G130" s="61"/>
      <c r="H130" s="65"/>
      <c r="I130" s="65"/>
      <c r="J130" s="59"/>
      <c r="K130" s="59"/>
      <c r="L130" s="59"/>
      <c r="M130" s="59"/>
      <c r="N130" s="25" t="s">
        <v>97</v>
      </c>
      <c r="O130" s="24">
        <v>1</v>
      </c>
      <c r="P130" s="25" t="s">
        <v>62</v>
      </c>
      <c r="Q130" s="24">
        <v>1</v>
      </c>
      <c r="R130" s="24">
        <v>1</v>
      </c>
      <c r="S130" s="168"/>
      <c r="T130" s="168"/>
      <c r="U130" s="168"/>
      <c r="V130" s="168"/>
      <c r="W130" s="168"/>
      <c r="X130" s="168"/>
      <c r="Y130" s="168"/>
      <c r="Z130" s="49"/>
      <c r="AA130" s="46"/>
      <c r="AB130" s="23" t="s">
        <v>54</v>
      </c>
    </row>
    <row r="131" spans="2:28" ht="24.75" customHeight="1" x14ac:dyDescent="0.25">
      <c r="B131" s="60"/>
      <c r="C131" s="61"/>
      <c r="D131" s="61"/>
      <c r="E131" s="62"/>
      <c r="F131" s="65"/>
      <c r="G131" s="61"/>
      <c r="H131" s="65"/>
      <c r="I131" s="65"/>
      <c r="J131" s="59"/>
      <c r="K131" s="59"/>
      <c r="L131" s="59"/>
      <c r="M131" s="59"/>
      <c r="N131" s="25" t="s">
        <v>73</v>
      </c>
      <c r="O131" s="25">
        <v>1</v>
      </c>
      <c r="P131" s="25" t="s">
        <v>64</v>
      </c>
      <c r="Q131" s="25">
        <v>1</v>
      </c>
      <c r="R131" s="25">
        <v>1</v>
      </c>
      <c r="S131" s="169"/>
      <c r="T131" s="169"/>
      <c r="U131" s="169"/>
      <c r="V131" s="169"/>
      <c r="W131" s="169"/>
      <c r="X131" s="169"/>
      <c r="Y131" s="169"/>
      <c r="Z131" s="50"/>
      <c r="AA131" s="47"/>
      <c r="AB131" s="23" t="s">
        <v>54</v>
      </c>
    </row>
    <row r="132" spans="2:28" ht="24.75" customHeight="1" x14ac:dyDescent="0.25">
      <c r="B132" s="71"/>
      <c r="C132" s="61" t="s">
        <v>118</v>
      </c>
      <c r="D132" s="61" t="s">
        <v>116</v>
      </c>
      <c r="E132" s="62">
        <v>2.5000000000000001E-2</v>
      </c>
      <c r="F132" s="69"/>
      <c r="G132" s="61" t="s">
        <v>119</v>
      </c>
      <c r="H132" s="65">
        <v>0</v>
      </c>
      <c r="I132" s="69">
        <v>1</v>
      </c>
      <c r="J132" s="69">
        <v>0</v>
      </c>
      <c r="K132" s="69">
        <v>0</v>
      </c>
      <c r="L132" s="69">
        <v>0</v>
      </c>
      <c r="M132" s="69">
        <v>1</v>
      </c>
      <c r="N132" s="25" t="s">
        <v>96</v>
      </c>
      <c r="O132" s="24">
        <v>1</v>
      </c>
      <c r="P132" s="25" t="s">
        <v>52</v>
      </c>
      <c r="Q132" s="24">
        <v>1</v>
      </c>
      <c r="R132" s="24">
        <v>1</v>
      </c>
      <c r="S132" s="167"/>
      <c r="T132" s="167"/>
      <c r="U132" s="167"/>
      <c r="V132" s="167"/>
      <c r="W132" s="167"/>
      <c r="X132" s="167"/>
      <c r="Y132" s="167"/>
      <c r="Z132" s="48">
        <v>2.9999999999999997E-4</v>
      </c>
      <c r="AA132" s="45" t="s">
        <v>53</v>
      </c>
      <c r="AB132" s="23" t="s">
        <v>54</v>
      </c>
    </row>
    <row r="133" spans="2:28" ht="24.75" customHeight="1" x14ac:dyDescent="0.25">
      <c r="B133" s="72"/>
      <c r="C133" s="61"/>
      <c r="D133" s="61"/>
      <c r="E133" s="62"/>
      <c r="F133" s="70"/>
      <c r="G133" s="61"/>
      <c r="H133" s="65"/>
      <c r="I133" s="70"/>
      <c r="J133" s="70"/>
      <c r="K133" s="70"/>
      <c r="L133" s="70"/>
      <c r="M133" s="70"/>
      <c r="N133" s="25" t="s">
        <v>55</v>
      </c>
      <c r="O133" s="24">
        <v>1</v>
      </c>
      <c r="P133" s="25" t="s">
        <v>56</v>
      </c>
      <c r="Q133" s="24">
        <v>1</v>
      </c>
      <c r="R133" s="24">
        <v>1</v>
      </c>
      <c r="S133" s="168"/>
      <c r="T133" s="168"/>
      <c r="U133" s="168"/>
      <c r="V133" s="168"/>
      <c r="W133" s="168"/>
      <c r="X133" s="168"/>
      <c r="Y133" s="168"/>
      <c r="Z133" s="49"/>
      <c r="AA133" s="46"/>
      <c r="AB133" s="23" t="s">
        <v>54</v>
      </c>
    </row>
    <row r="134" spans="2:28" ht="24.75" customHeight="1" x14ac:dyDescent="0.25">
      <c r="B134" s="72"/>
      <c r="C134" s="61"/>
      <c r="D134" s="61"/>
      <c r="E134" s="62"/>
      <c r="F134" s="70"/>
      <c r="G134" s="61"/>
      <c r="H134" s="65"/>
      <c r="I134" s="70"/>
      <c r="J134" s="70"/>
      <c r="K134" s="70"/>
      <c r="L134" s="70"/>
      <c r="M134" s="70"/>
      <c r="N134" s="25" t="s">
        <v>57</v>
      </c>
      <c r="O134" s="24">
        <v>1</v>
      </c>
      <c r="P134" s="25" t="s">
        <v>58</v>
      </c>
      <c r="Q134" s="24">
        <v>1</v>
      </c>
      <c r="R134" s="24">
        <v>1</v>
      </c>
      <c r="S134" s="168"/>
      <c r="T134" s="168"/>
      <c r="U134" s="168"/>
      <c r="V134" s="168"/>
      <c r="W134" s="168"/>
      <c r="X134" s="168"/>
      <c r="Y134" s="168"/>
      <c r="Z134" s="49"/>
      <c r="AA134" s="46"/>
      <c r="AB134" s="23" t="s">
        <v>54</v>
      </c>
    </row>
    <row r="135" spans="2:28" ht="24.75" customHeight="1" x14ac:dyDescent="0.25">
      <c r="B135" s="72"/>
      <c r="C135" s="61"/>
      <c r="D135" s="61"/>
      <c r="E135" s="62"/>
      <c r="F135" s="70"/>
      <c r="G135" s="61"/>
      <c r="H135" s="65"/>
      <c r="I135" s="70"/>
      <c r="J135" s="70"/>
      <c r="K135" s="70"/>
      <c r="L135" s="70"/>
      <c r="M135" s="70"/>
      <c r="N135" s="25" t="s">
        <v>59</v>
      </c>
      <c r="O135" s="24">
        <v>1</v>
      </c>
      <c r="P135" s="25" t="s">
        <v>60</v>
      </c>
      <c r="Q135" s="24">
        <v>1</v>
      </c>
      <c r="R135" s="24">
        <v>1</v>
      </c>
      <c r="S135" s="168"/>
      <c r="T135" s="168"/>
      <c r="U135" s="168"/>
      <c r="V135" s="168"/>
      <c r="W135" s="168"/>
      <c r="X135" s="168"/>
      <c r="Y135" s="168"/>
      <c r="Z135" s="49"/>
      <c r="AA135" s="46"/>
      <c r="AB135" s="23" t="s">
        <v>54</v>
      </c>
    </row>
    <row r="136" spans="2:28" ht="24.75" customHeight="1" x14ac:dyDescent="0.25">
      <c r="B136" s="72"/>
      <c r="C136" s="61"/>
      <c r="D136" s="61"/>
      <c r="E136" s="62"/>
      <c r="F136" s="70"/>
      <c r="G136" s="61"/>
      <c r="H136" s="65"/>
      <c r="I136" s="70"/>
      <c r="J136" s="70"/>
      <c r="K136" s="70"/>
      <c r="L136" s="70"/>
      <c r="M136" s="70"/>
      <c r="N136" s="25" t="s">
        <v>97</v>
      </c>
      <c r="O136" s="24">
        <v>1</v>
      </c>
      <c r="P136" s="25" t="s">
        <v>62</v>
      </c>
      <c r="Q136" s="24">
        <v>1</v>
      </c>
      <c r="R136" s="24">
        <v>1</v>
      </c>
      <c r="S136" s="168"/>
      <c r="T136" s="168"/>
      <c r="U136" s="168"/>
      <c r="V136" s="168"/>
      <c r="W136" s="168"/>
      <c r="X136" s="168"/>
      <c r="Y136" s="168"/>
      <c r="Z136" s="49"/>
      <c r="AA136" s="46"/>
      <c r="AB136" s="23" t="s">
        <v>54</v>
      </c>
    </row>
    <row r="137" spans="2:28" ht="24.75" customHeight="1" x14ac:dyDescent="0.25">
      <c r="B137" s="73"/>
      <c r="C137" s="61"/>
      <c r="D137" s="61"/>
      <c r="E137" s="62"/>
      <c r="F137" s="74"/>
      <c r="G137" s="61"/>
      <c r="H137" s="65"/>
      <c r="I137" s="74"/>
      <c r="J137" s="74"/>
      <c r="K137" s="74"/>
      <c r="L137" s="74"/>
      <c r="M137" s="74"/>
      <c r="N137" s="25" t="s">
        <v>73</v>
      </c>
      <c r="O137" s="25">
        <v>1</v>
      </c>
      <c r="P137" s="25" t="s">
        <v>64</v>
      </c>
      <c r="Q137" s="25">
        <v>1</v>
      </c>
      <c r="R137" s="25">
        <v>1</v>
      </c>
      <c r="S137" s="169"/>
      <c r="T137" s="169"/>
      <c r="U137" s="169"/>
      <c r="V137" s="169"/>
      <c r="W137" s="169"/>
      <c r="X137" s="169"/>
      <c r="Y137" s="169"/>
      <c r="Z137" s="50"/>
      <c r="AA137" s="47"/>
      <c r="AB137" s="23" t="s">
        <v>54</v>
      </c>
    </row>
    <row r="138" spans="2:28" ht="24.75" customHeight="1" x14ac:dyDescent="0.25">
      <c r="B138" s="71"/>
      <c r="C138" s="61" t="s">
        <v>120</v>
      </c>
      <c r="D138" s="61" t="s">
        <v>116</v>
      </c>
      <c r="E138" s="62">
        <v>2.5000000000000001E-2</v>
      </c>
      <c r="F138" s="69">
        <v>1</v>
      </c>
      <c r="G138" s="61" t="s">
        <v>121</v>
      </c>
      <c r="H138" s="65">
        <v>0</v>
      </c>
      <c r="I138" s="69">
        <v>1</v>
      </c>
      <c r="J138" s="67">
        <v>0</v>
      </c>
      <c r="K138" s="67">
        <v>0</v>
      </c>
      <c r="L138" s="67">
        <v>0</v>
      </c>
      <c r="M138" s="67">
        <v>1</v>
      </c>
      <c r="N138" s="25" t="s">
        <v>96</v>
      </c>
      <c r="O138" s="24">
        <v>1</v>
      </c>
      <c r="P138" s="25" t="s">
        <v>52</v>
      </c>
      <c r="Q138" s="24">
        <v>1</v>
      </c>
      <c r="R138" s="24">
        <v>1</v>
      </c>
      <c r="S138" s="167">
        <v>30000000</v>
      </c>
      <c r="T138" s="167"/>
      <c r="U138" s="167"/>
      <c r="V138" s="167"/>
      <c r="W138" s="167"/>
      <c r="X138" s="167"/>
      <c r="Y138" s="167"/>
      <c r="Z138" s="48">
        <v>6.1999999999999998E-3</v>
      </c>
      <c r="AA138" s="45" t="s">
        <v>53</v>
      </c>
      <c r="AB138" s="23" t="s">
        <v>54</v>
      </c>
    </row>
    <row r="139" spans="2:28" ht="24.75" customHeight="1" x14ac:dyDescent="0.25">
      <c r="B139" s="72"/>
      <c r="C139" s="61"/>
      <c r="D139" s="61"/>
      <c r="E139" s="62"/>
      <c r="F139" s="70"/>
      <c r="G139" s="61"/>
      <c r="H139" s="65"/>
      <c r="I139" s="70"/>
      <c r="J139" s="68"/>
      <c r="K139" s="68"/>
      <c r="L139" s="68"/>
      <c r="M139" s="68"/>
      <c r="N139" s="25" t="s">
        <v>55</v>
      </c>
      <c r="O139" s="24">
        <v>1</v>
      </c>
      <c r="P139" s="25" t="s">
        <v>56</v>
      </c>
      <c r="Q139" s="24">
        <v>1</v>
      </c>
      <c r="R139" s="24">
        <v>1</v>
      </c>
      <c r="S139" s="168"/>
      <c r="T139" s="168"/>
      <c r="U139" s="168"/>
      <c r="V139" s="168"/>
      <c r="W139" s="168"/>
      <c r="X139" s="168"/>
      <c r="Y139" s="168"/>
      <c r="Z139" s="49"/>
      <c r="AA139" s="46"/>
      <c r="AB139" s="23" t="s">
        <v>54</v>
      </c>
    </row>
    <row r="140" spans="2:28" ht="24.75" customHeight="1" x14ac:dyDescent="0.25">
      <c r="B140" s="72"/>
      <c r="C140" s="61"/>
      <c r="D140" s="61"/>
      <c r="E140" s="62"/>
      <c r="F140" s="70"/>
      <c r="G140" s="61"/>
      <c r="H140" s="65"/>
      <c r="I140" s="70"/>
      <c r="J140" s="68"/>
      <c r="K140" s="68"/>
      <c r="L140" s="68"/>
      <c r="M140" s="68"/>
      <c r="N140" s="25" t="s">
        <v>57</v>
      </c>
      <c r="O140" s="24">
        <v>1</v>
      </c>
      <c r="P140" s="25" t="s">
        <v>58</v>
      </c>
      <c r="Q140" s="24">
        <v>1</v>
      </c>
      <c r="R140" s="24">
        <v>1</v>
      </c>
      <c r="S140" s="168"/>
      <c r="T140" s="168"/>
      <c r="U140" s="168"/>
      <c r="V140" s="168"/>
      <c r="W140" s="168"/>
      <c r="X140" s="168"/>
      <c r="Y140" s="168"/>
      <c r="Z140" s="49"/>
      <c r="AA140" s="46"/>
      <c r="AB140" s="23" t="s">
        <v>54</v>
      </c>
    </row>
    <row r="141" spans="2:28" ht="24.75" customHeight="1" x14ac:dyDescent="0.25">
      <c r="B141" s="72"/>
      <c r="C141" s="61"/>
      <c r="D141" s="61"/>
      <c r="E141" s="62"/>
      <c r="F141" s="70"/>
      <c r="G141" s="61"/>
      <c r="H141" s="65"/>
      <c r="I141" s="70"/>
      <c r="J141" s="68"/>
      <c r="K141" s="68"/>
      <c r="L141" s="68"/>
      <c r="M141" s="68"/>
      <c r="N141" s="25" t="s">
        <v>59</v>
      </c>
      <c r="O141" s="24">
        <v>1</v>
      </c>
      <c r="P141" s="25" t="s">
        <v>60</v>
      </c>
      <c r="Q141" s="24">
        <v>1</v>
      </c>
      <c r="R141" s="24">
        <v>1</v>
      </c>
      <c r="S141" s="168"/>
      <c r="T141" s="168"/>
      <c r="U141" s="168"/>
      <c r="V141" s="168"/>
      <c r="W141" s="168"/>
      <c r="X141" s="168"/>
      <c r="Y141" s="168"/>
      <c r="Z141" s="49"/>
      <c r="AA141" s="46"/>
      <c r="AB141" s="23" t="s">
        <v>54</v>
      </c>
    </row>
    <row r="142" spans="2:28" ht="24.75" customHeight="1" x14ac:dyDescent="0.25">
      <c r="B142" s="72"/>
      <c r="C142" s="61"/>
      <c r="D142" s="61"/>
      <c r="E142" s="62"/>
      <c r="F142" s="70"/>
      <c r="G142" s="61"/>
      <c r="H142" s="65"/>
      <c r="I142" s="70"/>
      <c r="J142" s="68"/>
      <c r="K142" s="68"/>
      <c r="L142" s="68"/>
      <c r="M142" s="68"/>
      <c r="N142" s="25" t="s">
        <v>97</v>
      </c>
      <c r="O142" s="24">
        <v>1</v>
      </c>
      <c r="P142" s="25" t="s">
        <v>62</v>
      </c>
      <c r="Q142" s="24">
        <v>1</v>
      </c>
      <c r="R142" s="24">
        <v>1</v>
      </c>
      <c r="S142" s="168"/>
      <c r="T142" s="168"/>
      <c r="U142" s="168"/>
      <c r="V142" s="168"/>
      <c r="W142" s="168"/>
      <c r="X142" s="168"/>
      <c r="Y142" s="168"/>
      <c r="Z142" s="49"/>
      <c r="AA142" s="46"/>
      <c r="AB142" s="23" t="s">
        <v>54</v>
      </c>
    </row>
    <row r="143" spans="2:28" ht="24.75" customHeight="1" x14ac:dyDescent="0.25">
      <c r="B143" s="72"/>
      <c r="C143" s="61"/>
      <c r="D143" s="61"/>
      <c r="E143" s="62"/>
      <c r="F143" s="70"/>
      <c r="G143" s="61"/>
      <c r="H143" s="65"/>
      <c r="I143" s="70"/>
      <c r="J143" s="68"/>
      <c r="K143" s="68"/>
      <c r="L143" s="68"/>
      <c r="M143" s="68"/>
      <c r="N143" s="25" t="s">
        <v>73</v>
      </c>
      <c r="O143" s="25">
        <v>1</v>
      </c>
      <c r="P143" s="25" t="s">
        <v>64</v>
      </c>
      <c r="Q143" s="25">
        <v>1</v>
      </c>
      <c r="R143" s="25">
        <v>1</v>
      </c>
      <c r="S143" s="169"/>
      <c r="T143" s="169"/>
      <c r="U143" s="169"/>
      <c r="V143" s="169"/>
      <c r="W143" s="169"/>
      <c r="X143" s="169"/>
      <c r="Y143" s="169"/>
      <c r="Z143" s="50"/>
      <c r="AA143" s="47"/>
      <c r="AB143" s="23" t="s">
        <v>54</v>
      </c>
    </row>
    <row r="144" spans="2:28" ht="24.75" customHeight="1" x14ac:dyDescent="0.25">
      <c r="B144" s="60"/>
      <c r="C144" s="61" t="s">
        <v>122</v>
      </c>
      <c r="D144" s="61" t="s">
        <v>116</v>
      </c>
      <c r="E144" s="62">
        <v>2.5000000000000001E-2</v>
      </c>
      <c r="F144" s="64">
        <v>1</v>
      </c>
      <c r="G144" s="61" t="s">
        <v>123</v>
      </c>
      <c r="H144" s="65">
        <v>0</v>
      </c>
      <c r="I144" s="64">
        <v>1</v>
      </c>
      <c r="J144" s="59">
        <v>0</v>
      </c>
      <c r="K144" s="59">
        <v>0</v>
      </c>
      <c r="L144" s="59">
        <v>0</v>
      </c>
      <c r="M144" s="59">
        <v>1</v>
      </c>
      <c r="N144" s="25" t="s">
        <v>96</v>
      </c>
      <c r="O144" s="24">
        <v>2</v>
      </c>
      <c r="P144" s="25" t="s">
        <v>52</v>
      </c>
      <c r="Q144" s="24">
        <v>1</v>
      </c>
      <c r="R144" s="24">
        <v>2</v>
      </c>
      <c r="S144" s="167">
        <v>30000000</v>
      </c>
      <c r="T144" s="167"/>
      <c r="U144" s="167"/>
      <c r="V144" s="167"/>
      <c r="W144" s="167"/>
      <c r="X144" s="167"/>
      <c r="Y144" s="167"/>
      <c r="Z144" s="48">
        <v>2.3E-3</v>
      </c>
      <c r="AA144" s="45" t="s">
        <v>53</v>
      </c>
      <c r="AB144" s="23" t="s">
        <v>54</v>
      </c>
    </row>
    <row r="145" spans="2:28" ht="24.75" customHeight="1" x14ac:dyDescent="0.25">
      <c r="B145" s="60"/>
      <c r="C145" s="61"/>
      <c r="D145" s="61"/>
      <c r="E145" s="62"/>
      <c r="F145" s="64"/>
      <c r="G145" s="61"/>
      <c r="H145" s="65"/>
      <c r="I145" s="64"/>
      <c r="J145" s="59"/>
      <c r="K145" s="59"/>
      <c r="L145" s="59"/>
      <c r="M145" s="59"/>
      <c r="N145" s="25" t="s">
        <v>55</v>
      </c>
      <c r="O145" s="24">
        <v>1</v>
      </c>
      <c r="P145" s="25" t="s">
        <v>56</v>
      </c>
      <c r="Q145" s="24">
        <v>1</v>
      </c>
      <c r="R145" s="24">
        <v>1</v>
      </c>
      <c r="S145" s="168"/>
      <c r="T145" s="168"/>
      <c r="U145" s="168"/>
      <c r="V145" s="168"/>
      <c r="W145" s="168"/>
      <c r="X145" s="168"/>
      <c r="Y145" s="168"/>
      <c r="Z145" s="49"/>
      <c r="AA145" s="46"/>
      <c r="AB145" s="23" t="s">
        <v>54</v>
      </c>
    </row>
    <row r="146" spans="2:28" ht="24.75" customHeight="1" x14ac:dyDescent="0.25">
      <c r="B146" s="60"/>
      <c r="C146" s="61"/>
      <c r="D146" s="61"/>
      <c r="E146" s="62"/>
      <c r="F146" s="64"/>
      <c r="G146" s="61"/>
      <c r="H146" s="65"/>
      <c r="I146" s="64"/>
      <c r="J146" s="59"/>
      <c r="K146" s="59"/>
      <c r="L146" s="59"/>
      <c r="M146" s="59"/>
      <c r="N146" s="25" t="s">
        <v>57</v>
      </c>
      <c r="O146" s="24">
        <v>1</v>
      </c>
      <c r="P146" s="25" t="s">
        <v>58</v>
      </c>
      <c r="Q146" s="24">
        <v>1</v>
      </c>
      <c r="R146" s="24">
        <v>1</v>
      </c>
      <c r="S146" s="168"/>
      <c r="T146" s="168"/>
      <c r="U146" s="168"/>
      <c r="V146" s="168"/>
      <c r="W146" s="168"/>
      <c r="X146" s="168"/>
      <c r="Y146" s="168"/>
      <c r="Z146" s="49"/>
      <c r="AA146" s="46"/>
      <c r="AB146" s="23" t="s">
        <v>54</v>
      </c>
    </row>
    <row r="147" spans="2:28" ht="24.75" customHeight="1" x14ac:dyDescent="0.25">
      <c r="B147" s="60"/>
      <c r="C147" s="61"/>
      <c r="D147" s="61"/>
      <c r="E147" s="62"/>
      <c r="F147" s="64"/>
      <c r="G147" s="61"/>
      <c r="H147" s="65"/>
      <c r="I147" s="64"/>
      <c r="J147" s="59"/>
      <c r="K147" s="59"/>
      <c r="L147" s="59"/>
      <c r="M147" s="59"/>
      <c r="N147" s="25" t="s">
        <v>59</v>
      </c>
      <c r="O147" s="24">
        <v>1</v>
      </c>
      <c r="P147" s="25" t="s">
        <v>60</v>
      </c>
      <c r="Q147" s="24">
        <v>1</v>
      </c>
      <c r="R147" s="24">
        <v>1</v>
      </c>
      <c r="S147" s="168"/>
      <c r="T147" s="168"/>
      <c r="U147" s="168"/>
      <c r="V147" s="168"/>
      <c r="W147" s="168"/>
      <c r="X147" s="168"/>
      <c r="Y147" s="168"/>
      <c r="Z147" s="49"/>
      <c r="AA147" s="46"/>
      <c r="AB147" s="23" t="s">
        <v>54</v>
      </c>
    </row>
    <row r="148" spans="2:28" ht="24.75" customHeight="1" x14ac:dyDescent="0.25">
      <c r="B148" s="60"/>
      <c r="C148" s="61"/>
      <c r="D148" s="61"/>
      <c r="E148" s="62"/>
      <c r="F148" s="64"/>
      <c r="G148" s="61"/>
      <c r="H148" s="65"/>
      <c r="I148" s="64"/>
      <c r="J148" s="59"/>
      <c r="K148" s="59"/>
      <c r="L148" s="59"/>
      <c r="M148" s="59"/>
      <c r="N148" s="25" t="s">
        <v>97</v>
      </c>
      <c r="O148" s="24">
        <v>1</v>
      </c>
      <c r="P148" s="25" t="s">
        <v>62</v>
      </c>
      <c r="Q148" s="24">
        <v>1</v>
      </c>
      <c r="R148" s="24">
        <v>1</v>
      </c>
      <c r="S148" s="168"/>
      <c r="T148" s="168"/>
      <c r="U148" s="168"/>
      <c r="V148" s="168"/>
      <c r="W148" s="168"/>
      <c r="X148" s="168"/>
      <c r="Y148" s="168"/>
      <c r="Z148" s="49"/>
      <c r="AA148" s="46"/>
      <c r="AB148" s="23" t="s">
        <v>54</v>
      </c>
    </row>
    <row r="149" spans="2:28" ht="24.75" customHeight="1" x14ac:dyDescent="0.25">
      <c r="B149" s="60"/>
      <c r="C149" s="61"/>
      <c r="D149" s="61"/>
      <c r="E149" s="62"/>
      <c r="F149" s="64"/>
      <c r="G149" s="61"/>
      <c r="H149" s="65"/>
      <c r="I149" s="64"/>
      <c r="J149" s="59"/>
      <c r="K149" s="59"/>
      <c r="L149" s="59"/>
      <c r="M149" s="59"/>
      <c r="N149" s="25" t="s">
        <v>73</v>
      </c>
      <c r="O149" s="25">
        <v>1</v>
      </c>
      <c r="P149" s="25" t="s">
        <v>64</v>
      </c>
      <c r="Q149" s="25">
        <v>1</v>
      </c>
      <c r="R149" s="25">
        <v>1</v>
      </c>
      <c r="S149" s="169"/>
      <c r="T149" s="169"/>
      <c r="U149" s="169"/>
      <c r="V149" s="169"/>
      <c r="W149" s="169"/>
      <c r="X149" s="169"/>
      <c r="Y149" s="169"/>
      <c r="Z149" s="50"/>
      <c r="AA149" s="47"/>
      <c r="AB149" s="23" t="s">
        <v>54</v>
      </c>
    </row>
    <row r="150" spans="2:28" ht="24.75" customHeight="1" x14ac:dyDescent="0.25">
      <c r="B150" s="60"/>
      <c r="C150" s="61" t="s">
        <v>124</v>
      </c>
      <c r="D150" s="61" t="s">
        <v>116</v>
      </c>
      <c r="E150" s="62">
        <v>2.5000000000000001E-2</v>
      </c>
      <c r="F150" s="64">
        <v>1</v>
      </c>
      <c r="G150" s="61" t="s">
        <v>125</v>
      </c>
      <c r="H150" s="65">
        <v>0</v>
      </c>
      <c r="I150" s="64">
        <v>1</v>
      </c>
      <c r="J150" s="59">
        <v>0</v>
      </c>
      <c r="K150" s="59">
        <v>0</v>
      </c>
      <c r="L150" s="59">
        <v>0</v>
      </c>
      <c r="M150" s="59">
        <v>1</v>
      </c>
      <c r="N150" s="25" t="s">
        <v>96</v>
      </c>
      <c r="O150" s="24">
        <v>1</v>
      </c>
      <c r="P150" s="25" t="s">
        <v>52</v>
      </c>
      <c r="Q150" s="24">
        <v>1</v>
      </c>
      <c r="R150" s="24">
        <v>1</v>
      </c>
      <c r="S150" s="167">
        <v>70000000</v>
      </c>
      <c r="T150" s="167"/>
      <c r="U150" s="167"/>
      <c r="V150" s="167"/>
      <c r="W150" s="167"/>
      <c r="X150" s="167"/>
      <c r="Y150" s="167"/>
      <c r="Z150" s="48">
        <v>1.66E-2</v>
      </c>
      <c r="AA150" s="45" t="s">
        <v>53</v>
      </c>
      <c r="AB150" s="23" t="s">
        <v>54</v>
      </c>
    </row>
    <row r="151" spans="2:28" ht="24.75" customHeight="1" x14ac:dyDescent="0.25">
      <c r="B151" s="60"/>
      <c r="C151" s="61"/>
      <c r="D151" s="61"/>
      <c r="E151" s="62"/>
      <c r="F151" s="64"/>
      <c r="G151" s="61"/>
      <c r="H151" s="65"/>
      <c r="I151" s="64"/>
      <c r="J151" s="59"/>
      <c r="K151" s="59"/>
      <c r="L151" s="59"/>
      <c r="M151" s="59"/>
      <c r="N151" s="25" t="s">
        <v>55</v>
      </c>
      <c r="O151" s="24">
        <v>1</v>
      </c>
      <c r="P151" s="25" t="s">
        <v>56</v>
      </c>
      <c r="Q151" s="24">
        <v>1</v>
      </c>
      <c r="R151" s="24">
        <v>1</v>
      </c>
      <c r="S151" s="168"/>
      <c r="T151" s="168"/>
      <c r="U151" s="168"/>
      <c r="V151" s="168"/>
      <c r="W151" s="168"/>
      <c r="X151" s="168"/>
      <c r="Y151" s="168"/>
      <c r="Z151" s="49"/>
      <c r="AA151" s="46"/>
      <c r="AB151" s="23" t="s">
        <v>54</v>
      </c>
    </row>
    <row r="152" spans="2:28" ht="24.75" customHeight="1" x14ac:dyDescent="0.25">
      <c r="B152" s="60"/>
      <c r="C152" s="61"/>
      <c r="D152" s="61"/>
      <c r="E152" s="62"/>
      <c r="F152" s="64"/>
      <c r="G152" s="61"/>
      <c r="H152" s="65"/>
      <c r="I152" s="64"/>
      <c r="J152" s="59"/>
      <c r="K152" s="59"/>
      <c r="L152" s="59"/>
      <c r="M152" s="59"/>
      <c r="N152" s="25" t="s">
        <v>57</v>
      </c>
      <c r="O152" s="24">
        <v>1</v>
      </c>
      <c r="P152" s="25" t="s">
        <v>58</v>
      </c>
      <c r="Q152" s="24">
        <v>1</v>
      </c>
      <c r="R152" s="24">
        <v>1</v>
      </c>
      <c r="S152" s="168"/>
      <c r="T152" s="168"/>
      <c r="U152" s="168"/>
      <c r="V152" s="168"/>
      <c r="W152" s="168"/>
      <c r="X152" s="168"/>
      <c r="Y152" s="168"/>
      <c r="Z152" s="49"/>
      <c r="AA152" s="46"/>
      <c r="AB152" s="23" t="s">
        <v>54</v>
      </c>
    </row>
    <row r="153" spans="2:28" ht="24.75" customHeight="1" x14ac:dyDescent="0.25">
      <c r="B153" s="60"/>
      <c r="C153" s="61"/>
      <c r="D153" s="61"/>
      <c r="E153" s="62"/>
      <c r="F153" s="64"/>
      <c r="G153" s="61"/>
      <c r="H153" s="65"/>
      <c r="I153" s="64"/>
      <c r="J153" s="59"/>
      <c r="K153" s="59"/>
      <c r="L153" s="59"/>
      <c r="M153" s="59"/>
      <c r="N153" s="25" t="s">
        <v>59</v>
      </c>
      <c r="O153" s="24">
        <v>1</v>
      </c>
      <c r="P153" s="25" t="s">
        <v>60</v>
      </c>
      <c r="Q153" s="24">
        <v>1</v>
      </c>
      <c r="R153" s="24">
        <v>1</v>
      </c>
      <c r="S153" s="168"/>
      <c r="T153" s="168"/>
      <c r="U153" s="168"/>
      <c r="V153" s="168"/>
      <c r="W153" s="168"/>
      <c r="X153" s="168"/>
      <c r="Y153" s="168"/>
      <c r="Z153" s="49"/>
      <c r="AA153" s="46"/>
      <c r="AB153" s="23" t="s">
        <v>54</v>
      </c>
    </row>
    <row r="154" spans="2:28" ht="24.75" customHeight="1" x14ac:dyDescent="0.25">
      <c r="B154" s="60"/>
      <c r="C154" s="61"/>
      <c r="D154" s="61"/>
      <c r="E154" s="62"/>
      <c r="F154" s="64"/>
      <c r="G154" s="61"/>
      <c r="H154" s="65"/>
      <c r="I154" s="64"/>
      <c r="J154" s="59"/>
      <c r="K154" s="59"/>
      <c r="L154" s="59"/>
      <c r="M154" s="59"/>
      <c r="N154" s="25" t="s">
        <v>97</v>
      </c>
      <c r="O154" s="24">
        <v>1</v>
      </c>
      <c r="P154" s="25" t="s">
        <v>62</v>
      </c>
      <c r="Q154" s="24">
        <v>1</v>
      </c>
      <c r="R154" s="24">
        <v>1</v>
      </c>
      <c r="S154" s="168"/>
      <c r="T154" s="168"/>
      <c r="U154" s="168"/>
      <c r="V154" s="168"/>
      <c r="W154" s="168"/>
      <c r="X154" s="168"/>
      <c r="Y154" s="168"/>
      <c r="Z154" s="49"/>
      <c r="AA154" s="46"/>
      <c r="AB154" s="23" t="s">
        <v>54</v>
      </c>
    </row>
    <row r="155" spans="2:28" ht="24.75" customHeight="1" x14ac:dyDescent="0.25">
      <c r="B155" s="60"/>
      <c r="C155" s="61"/>
      <c r="D155" s="61"/>
      <c r="E155" s="62"/>
      <c r="F155" s="64"/>
      <c r="G155" s="61"/>
      <c r="H155" s="65"/>
      <c r="I155" s="64"/>
      <c r="J155" s="59"/>
      <c r="K155" s="59"/>
      <c r="L155" s="59"/>
      <c r="M155" s="59"/>
      <c r="N155" s="25" t="s">
        <v>73</v>
      </c>
      <c r="O155" s="25">
        <v>1</v>
      </c>
      <c r="P155" s="25" t="s">
        <v>64</v>
      </c>
      <c r="Q155" s="25">
        <v>1</v>
      </c>
      <c r="R155" s="25">
        <v>1</v>
      </c>
      <c r="S155" s="169"/>
      <c r="T155" s="169"/>
      <c r="U155" s="169"/>
      <c r="V155" s="169"/>
      <c r="W155" s="169"/>
      <c r="X155" s="169"/>
      <c r="Y155" s="169"/>
      <c r="Z155" s="50"/>
      <c r="AA155" s="47"/>
      <c r="AB155" s="23" t="s">
        <v>54</v>
      </c>
    </row>
    <row r="156" spans="2:28" ht="24.75" customHeight="1" x14ac:dyDescent="0.25">
      <c r="B156" s="60"/>
      <c r="C156" s="61" t="s">
        <v>126</v>
      </c>
      <c r="D156" s="61" t="s">
        <v>116</v>
      </c>
      <c r="E156" s="62">
        <v>2.5000000000000001E-2</v>
      </c>
      <c r="F156" s="64">
        <v>250</v>
      </c>
      <c r="G156" s="61" t="s">
        <v>127</v>
      </c>
      <c r="H156" s="65">
        <v>0</v>
      </c>
      <c r="I156" s="64">
        <v>250</v>
      </c>
      <c r="J156" s="59">
        <v>0</v>
      </c>
      <c r="K156" s="59">
        <v>0</v>
      </c>
      <c r="L156" s="59">
        <v>100</v>
      </c>
      <c r="M156" s="59">
        <v>150</v>
      </c>
      <c r="N156" s="25" t="s">
        <v>96</v>
      </c>
      <c r="O156" s="24">
        <v>1</v>
      </c>
      <c r="P156" s="25" t="s">
        <v>52</v>
      </c>
      <c r="Q156" s="24">
        <v>1</v>
      </c>
      <c r="R156" s="24">
        <v>1</v>
      </c>
      <c r="S156" s="167">
        <v>120000000</v>
      </c>
      <c r="T156" s="167"/>
      <c r="U156" s="167"/>
      <c r="V156" s="167"/>
      <c r="W156" s="167"/>
      <c r="X156" s="167"/>
      <c r="Y156" s="167"/>
      <c r="Z156" s="48">
        <v>2.9000000000000001E-2</v>
      </c>
      <c r="AA156" s="45" t="s">
        <v>53</v>
      </c>
      <c r="AB156" s="23" t="s">
        <v>54</v>
      </c>
    </row>
    <row r="157" spans="2:28" ht="24.75" customHeight="1" x14ac:dyDescent="0.25">
      <c r="B157" s="60"/>
      <c r="C157" s="61"/>
      <c r="D157" s="61"/>
      <c r="E157" s="62"/>
      <c r="F157" s="64"/>
      <c r="G157" s="61"/>
      <c r="H157" s="65"/>
      <c r="I157" s="64"/>
      <c r="J157" s="59"/>
      <c r="K157" s="59"/>
      <c r="L157" s="59"/>
      <c r="M157" s="59"/>
      <c r="N157" s="25" t="s">
        <v>55</v>
      </c>
      <c r="O157" s="24">
        <v>1</v>
      </c>
      <c r="P157" s="25" t="s">
        <v>56</v>
      </c>
      <c r="Q157" s="24">
        <v>1</v>
      </c>
      <c r="R157" s="24">
        <v>1</v>
      </c>
      <c r="S157" s="168"/>
      <c r="T157" s="168"/>
      <c r="U157" s="168"/>
      <c r="V157" s="168"/>
      <c r="W157" s="168"/>
      <c r="X157" s="168"/>
      <c r="Y157" s="168"/>
      <c r="Z157" s="49"/>
      <c r="AA157" s="46"/>
      <c r="AB157" s="23" t="s">
        <v>54</v>
      </c>
    </row>
    <row r="158" spans="2:28" ht="24.75" customHeight="1" x14ac:dyDescent="0.25">
      <c r="B158" s="60"/>
      <c r="C158" s="61"/>
      <c r="D158" s="61"/>
      <c r="E158" s="62"/>
      <c r="F158" s="64"/>
      <c r="G158" s="61"/>
      <c r="H158" s="65"/>
      <c r="I158" s="64"/>
      <c r="J158" s="59"/>
      <c r="K158" s="59"/>
      <c r="L158" s="59"/>
      <c r="M158" s="59"/>
      <c r="N158" s="25" t="s">
        <v>57</v>
      </c>
      <c r="O158" s="24">
        <v>1</v>
      </c>
      <c r="P158" s="25" t="s">
        <v>58</v>
      </c>
      <c r="Q158" s="24">
        <v>1</v>
      </c>
      <c r="R158" s="24">
        <v>1</v>
      </c>
      <c r="S158" s="168"/>
      <c r="T158" s="168"/>
      <c r="U158" s="168"/>
      <c r="V158" s="168"/>
      <c r="W158" s="168"/>
      <c r="X158" s="168"/>
      <c r="Y158" s="168"/>
      <c r="Z158" s="49"/>
      <c r="AA158" s="46"/>
      <c r="AB158" s="23" t="s">
        <v>54</v>
      </c>
    </row>
    <row r="159" spans="2:28" ht="24.75" customHeight="1" x14ac:dyDescent="0.25">
      <c r="B159" s="60"/>
      <c r="C159" s="61"/>
      <c r="D159" s="61"/>
      <c r="E159" s="62"/>
      <c r="F159" s="64"/>
      <c r="G159" s="61"/>
      <c r="H159" s="65"/>
      <c r="I159" s="64"/>
      <c r="J159" s="59"/>
      <c r="K159" s="59"/>
      <c r="L159" s="59"/>
      <c r="M159" s="59"/>
      <c r="N159" s="25" t="s">
        <v>59</v>
      </c>
      <c r="O159" s="24">
        <v>1</v>
      </c>
      <c r="P159" s="25" t="s">
        <v>60</v>
      </c>
      <c r="Q159" s="24">
        <v>1</v>
      </c>
      <c r="R159" s="24">
        <v>1</v>
      </c>
      <c r="S159" s="168"/>
      <c r="T159" s="168"/>
      <c r="U159" s="168"/>
      <c r="V159" s="168"/>
      <c r="W159" s="168"/>
      <c r="X159" s="168"/>
      <c r="Y159" s="168"/>
      <c r="Z159" s="49"/>
      <c r="AA159" s="46"/>
      <c r="AB159" s="23" t="s">
        <v>54</v>
      </c>
    </row>
    <row r="160" spans="2:28" ht="24.75" customHeight="1" x14ac:dyDescent="0.25">
      <c r="B160" s="60"/>
      <c r="C160" s="61"/>
      <c r="D160" s="61"/>
      <c r="E160" s="62"/>
      <c r="F160" s="64"/>
      <c r="G160" s="61"/>
      <c r="H160" s="65"/>
      <c r="I160" s="64"/>
      <c r="J160" s="59"/>
      <c r="K160" s="59"/>
      <c r="L160" s="59"/>
      <c r="M160" s="59"/>
      <c r="N160" s="25" t="s">
        <v>97</v>
      </c>
      <c r="O160" s="24">
        <v>1</v>
      </c>
      <c r="P160" s="25" t="s">
        <v>62</v>
      </c>
      <c r="Q160" s="24">
        <v>1</v>
      </c>
      <c r="R160" s="24">
        <v>1</v>
      </c>
      <c r="S160" s="168"/>
      <c r="T160" s="168"/>
      <c r="U160" s="168"/>
      <c r="V160" s="168"/>
      <c r="W160" s="168"/>
      <c r="X160" s="168"/>
      <c r="Y160" s="168"/>
      <c r="Z160" s="49"/>
      <c r="AA160" s="46"/>
      <c r="AB160" s="23" t="s">
        <v>54</v>
      </c>
    </row>
    <row r="161" spans="1:44" ht="24.75" customHeight="1" x14ac:dyDescent="0.25">
      <c r="B161" s="60"/>
      <c r="C161" s="61"/>
      <c r="D161" s="61"/>
      <c r="E161" s="62"/>
      <c r="F161" s="64"/>
      <c r="G161" s="61"/>
      <c r="H161" s="65"/>
      <c r="I161" s="64"/>
      <c r="J161" s="59"/>
      <c r="K161" s="59"/>
      <c r="L161" s="59"/>
      <c r="M161" s="59"/>
      <c r="N161" s="25" t="s">
        <v>73</v>
      </c>
      <c r="O161" s="25">
        <v>1</v>
      </c>
      <c r="P161" s="25" t="s">
        <v>64</v>
      </c>
      <c r="Q161" s="25">
        <v>1</v>
      </c>
      <c r="R161" s="25">
        <v>1</v>
      </c>
      <c r="S161" s="169"/>
      <c r="T161" s="169"/>
      <c r="U161" s="169"/>
      <c r="V161" s="169"/>
      <c r="W161" s="169"/>
      <c r="X161" s="169"/>
      <c r="Y161" s="169"/>
      <c r="Z161" s="50"/>
      <c r="AA161" s="47"/>
      <c r="AB161" s="23" t="s">
        <v>54</v>
      </c>
    </row>
    <row r="162" spans="1:44" ht="24.75" customHeight="1" x14ac:dyDescent="0.25">
      <c r="B162" s="60"/>
      <c r="C162" s="61" t="s">
        <v>128</v>
      </c>
      <c r="D162" s="61" t="s">
        <v>116</v>
      </c>
      <c r="E162" s="62">
        <v>2.5000000000000001E-2</v>
      </c>
      <c r="F162" s="64">
        <v>250</v>
      </c>
      <c r="G162" s="61" t="s">
        <v>129</v>
      </c>
      <c r="H162" s="65">
        <v>0</v>
      </c>
      <c r="I162" s="64">
        <v>250</v>
      </c>
      <c r="J162" s="59">
        <v>50</v>
      </c>
      <c r="K162" s="59">
        <v>50</v>
      </c>
      <c r="L162" s="59">
        <v>50</v>
      </c>
      <c r="M162" s="59">
        <v>100</v>
      </c>
      <c r="N162" s="25" t="s">
        <v>96</v>
      </c>
      <c r="O162" s="24">
        <v>1</v>
      </c>
      <c r="P162" s="25" t="s">
        <v>52</v>
      </c>
      <c r="Q162" s="24">
        <v>1</v>
      </c>
      <c r="R162" s="24">
        <v>1</v>
      </c>
      <c r="S162" s="167">
        <v>70000000</v>
      </c>
      <c r="T162" s="167"/>
      <c r="U162" s="167"/>
      <c r="V162" s="167"/>
      <c r="W162" s="167"/>
      <c r="X162" s="167"/>
      <c r="Y162" s="167"/>
      <c r="Z162" s="48">
        <v>3.1300000000000001E-2</v>
      </c>
      <c r="AA162" s="45" t="s">
        <v>53</v>
      </c>
      <c r="AB162" s="23" t="s">
        <v>54</v>
      </c>
    </row>
    <row r="163" spans="1:44" ht="24.75" customHeight="1" x14ac:dyDescent="0.25">
      <c r="B163" s="60"/>
      <c r="C163" s="61"/>
      <c r="D163" s="61"/>
      <c r="E163" s="62"/>
      <c r="F163" s="64"/>
      <c r="G163" s="61"/>
      <c r="H163" s="65"/>
      <c r="I163" s="64"/>
      <c r="J163" s="59"/>
      <c r="K163" s="59"/>
      <c r="L163" s="59"/>
      <c r="M163" s="59"/>
      <c r="N163" s="25" t="s">
        <v>55</v>
      </c>
      <c r="O163" s="24">
        <v>1</v>
      </c>
      <c r="P163" s="25" t="s">
        <v>56</v>
      </c>
      <c r="Q163" s="24">
        <v>1</v>
      </c>
      <c r="R163" s="24">
        <v>1</v>
      </c>
      <c r="S163" s="168"/>
      <c r="T163" s="168"/>
      <c r="U163" s="168"/>
      <c r="V163" s="168"/>
      <c r="W163" s="168"/>
      <c r="X163" s="168"/>
      <c r="Y163" s="168"/>
      <c r="Z163" s="49"/>
      <c r="AA163" s="46"/>
      <c r="AB163" s="23" t="s">
        <v>54</v>
      </c>
    </row>
    <row r="164" spans="1:44" ht="24.75" customHeight="1" x14ac:dyDescent="0.25">
      <c r="B164" s="60"/>
      <c r="C164" s="61"/>
      <c r="D164" s="61"/>
      <c r="E164" s="62"/>
      <c r="F164" s="64"/>
      <c r="G164" s="61"/>
      <c r="H164" s="65"/>
      <c r="I164" s="64"/>
      <c r="J164" s="59"/>
      <c r="K164" s="59"/>
      <c r="L164" s="59"/>
      <c r="M164" s="59"/>
      <c r="N164" s="25" t="s">
        <v>57</v>
      </c>
      <c r="O164" s="24">
        <v>1</v>
      </c>
      <c r="P164" s="25" t="s">
        <v>58</v>
      </c>
      <c r="Q164" s="24">
        <v>1</v>
      </c>
      <c r="R164" s="24">
        <v>1</v>
      </c>
      <c r="S164" s="168"/>
      <c r="T164" s="168"/>
      <c r="U164" s="168"/>
      <c r="V164" s="168"/>
      <c r="W164" s="168"/>
      <c r="X164" s="168"/>
      <c r="Y164" s="168"/>
      <c r="Z164" s="49"/>
      <c r="AA164" s="46"/>
      <c r="AB164" s="23" t="s">
        <v>54</v>
      </c>
    </row>
    <row r="165" spans="1:44" ht="24.75" customHeight="1" x14ac:dyDescent="0.25">
      <c r="B165" s="60"/>
      <c r="C165" s="61"/>
      <c r="D165" s="61"/>
      <c r="E165" s="62"/>
      <c r="F165" s="64"/>
      <c r="G165" s="61"/>
      <c r="H165" s="65"/>
      <c r="I165" s="64"/>
      <c r="J165" s="59"/>
      <c r="K165" s="59"/>
      <c r="L165" s="59"/>
      <c r="M165" s="59"/>
      <c r="N165" s="25" t="s">
        <v>59</v>
      </c>
      <c r="O165" s="24">
        <v>1</v>
      </c>
      <c r="P165" s="25" t="s">
        <v>60</v>
      </c>
      <c r="Q165" s="24">
        <v>1</v>
      </c>
      <c r="R165" s="24">
        <v>1</v>
      </c>
      <c r="S165" s="168"/>
      <c r="T165" s="168"/>
      <c r="U165" s="168"/>
      <c r="V165" s="168"/>
      <c r="W165" s="168"/>
      <c r="X165" s="168"/>
      <c r="Y165" s="168"/>
      <c r="Z165" s="49"/>
      <c r="AA165" s="46"/>
      <c r="AB165" s="23" t="s">
        <v>54</v>
      </c>
    </row>
    <row r="166" spans="1:44" ht="24.75" customHeight="1" x14ac:dyDescent="0.25">
      <c r="B166" s="60"/>
      <c r="C166" s="61"/>
      <c r="D166" s="61"/>
      <c r="E166" s="62"/>
      <c r="F166" s="64"/>
      <c r="G166" s="61"/>
      <c r="H166" s="65"/>
      <c r="I166" s="64"/>
      <c r="J166" s="59"/>
      <c r="K166" s="59"/>
      <c r="L166" s="59"/>
      <c r="M166" s="59"/>
      <c r="N166" s="25" t="s">
        <v>97</v>
      </c>
      <c r="O166" s="24">
        <v>1</v>
      </c>
      <c r="P166" s="25" t="s">
        <v>62</v>
      </c>
      <c r="Q166" s="24">
        <v>1</v>
      </c>
      <c r="R166" s="24">
        <v>1</v>
      </c>
      <c r="S166" s="168"/>
      <c r="T166" s="168"/>
      <c r="U166" s="168"/>
      <c r="V166" s="168"/>
      <c r="W166" s="168"/>
      <c r="X166" s="168"/>
      <c r="Y166" s="168"/>
      <c r="Z166" s="49"/>
      <c r="AA166" s="46"/>
      <c r="AB166" s="23" t="s">
        <v>54</v>
      </c>
    </row>
    <row r="167" spans="1:44" ht="24.75" customHeight="1" x14ac:dyDescent="0.25">
      <c r="B167" s="60"/>
      <c r="C167" s="61"/>
      <c r="D167" s="61"/>
      <c r="E167" s="62"/>
      <c r="F167" s="64"/>
      <c r="G167" s="61"/>
      <c r="H167" s="65"/>
      <c r="I167" s="64"/>
      <c r="J167" s="59"/>
      <c r="K167" s="59"/>
      <c r="L167" s="59"/>
      <c r="M167" s="59"/>
      <c r="N167" s="25" t="s">
        <v>73</v>
      </c>
      <c r="O167" s="25">
        <v>1</v>
      </c>
      <c r="P167" s="25" t="s">
        <v>64</v>
      </c>
      <c r="Q167" s="25">
        <v>1</v>
      </c>
      <c r="R167" s="25">
        <v>1</v>
      </c>
      <c r="S167" s="169"/>
      <c r="T167" s="169"/>
      <c r="U167" s="169"/>
      <c r="V167" s="169"/>
      <c r="W167" s="169"/>
      <c r="X167" s="169"/>
      <c r="Y167" s="169"/>
      <c r="Z167" s="50"/>
      <c r="AA167" s="47"/>
      <c r="AB167" s="23" t="s">
        <v>54</v>
      </c>
    </row>
    <row r="168" spans="1:44" ht="24.75" customHeight="1" x14ac:dyDescent="0.25">
      <c r="B168" s="60"/>
      <c r="C168" s="61" t="s">
        <v>130</v>
      </c>
      <c r="D168" s="61" t="s">
        <v>116</v>
      </c>
      <c r="E168" s="62">
        <v>2.5000000000000001E-2</v>
      </c>
      <c r="F168" s="63">
        <v>1</v>
      </c>
      <c r="G168" s="61" t="s">
        <v>131</v>
      </c>
      <c r="H168" s="65">
        <v>0</v>
      </c>
      <c r="I168" s="63">
        <v>1</v>
      </c>
      <c r="J168" s="66">
        <v>1</v>
      </c>
      <c r="K168" s="66">
        <v>1</v>
      </c>
      <c r="L168" s="66">
        <v>1</v>
      </c>
      <c r="M168" s="66">
        <v>1</v>
      </c>
      <c r="N168" s="25" t="s">
        <v>96</v>
      </c>
      <c r="O168" s="24">
        <v>1</v>
      </c>
      <c r="P168" s="25" t="s">
        <v>52</v>
      </c>
      <c r="Q168" s="24">
        <v>1</v>
      </c>
      <c r="R168" s="24">
        <v>1</v>
      </c>
      <c r="S168" s="167">
        <v>63040351</v>
      </c>
      <c r="T168" s="167"/>
      <c r="U168" s="167"/>
      <c r="V168" s="167"/>
      <c r="W168" s="167"/>
      <c r="X168" s="167"/>
      <c r="Y168" s="167"/>
      <c r="Z168" s="48">
        <v>1.9400000000000001E-2</v>
      </c>
      <c r="AA168" s="45" t="s">
        <v>53</v>
      </c>
      <c r="AB168" s="23" t="s">
        <v>54</v>
      </c>
    </row>
    <row r="169" spans="1:44" ht="24.75" customHeight="1" x14ac:dyDescent="0.25">
      <c r="B169" s="60"/>
      <c r="C169" s="61"/>
      <c r="D169" s="61"/>
      <c r="E169" s="62"/>
      <c r="F169" s="64"/>
      <c r="G169" s="61"/>
      <c r="H169" s="65"/>
      <c r="I169" s="64"/>
      <c r="J169" s="59"/>
      <c r="K169" s="59"/>
      <c r="L169" s="59"/>
      <c r="M169" s="59"/>
      <c r="N169" s="25" t="s">
        <v>55</v>
      </c>
      <c r="O169" s="24">
        <v>1</v>
      </c>
      <c r="P169" s="25" t="s">
        <v>56</v>
      </c>
      <c r="Q169" s="24">
        <v>1</v>
      </c>
      <c r="R169" s="24">
        <v>1</v>
      </c>
      <c r="S169" s="168"/>
      <c r="T169" s="168"/>
      <c r="U169" s="168"/>
      <c r="V169" s="168"/>
      <c r="W169" s="168"/>
      <c r="X169" s="168"/>
      <c r="Y169" s="168"/>
      <c r="Z169" s="49"/>
      <c r="AA169" s="46"/>
      <c r="AB169" s="23" t="s">
        <v>54</v>
      </c>
    </row>
    <row r="170" spans="1:44" ht="24.75" customHeight="1" x14ac:dyDescent="0.25">
      <c r="B170" s="60"/>
      <c r="C170" s="61"/>
      <c r="D170" s="61"/>
      <c r="E170" s="62"/>
      <c r="F170" s="64"/>
      <c r="G170" s="61"/>
      <c r="H170" s="65"/>
      <c r="I170" s="64"/>
      <c r="J170" s="59"/>
      <c r="K170" s="59"/>
      <c r="L170" s="59"/>
      <c r="M170" s="59"/>
      <c r="N170" s="25" t="s">
        <v>57</v>
      </c>
      <c r="O170" s="24">
        <v>1</v>
      </c>
      <c r="P170" s="25" t="s">
        <v>58</v>
      </c>
      <c r="Q170" s="24">
        <v>1</v>
      </c>
      <c r="R170" s="24">
        <v>1</v>
      </c>
      <c r="S170" s="168"/>
      <c r="T170" s="168"/>
      <c r="U170" s="168"/>
      <c r="V170" s="168"/>
      <c r="W170" s="168"/>
      <c r="X170" s="168"/>
      <c r="Y170" s="168"/>
      <c r="Z170" s="49"/>
      <c r="AA170" s="46"/>
      <c r="AB170" s="23" t="s">
        <v>54</v>
      </c>
    </row>
    <row r="171" spans="1:44" ht="24.75" customHeight="1" x14ac:dyDescent="0.25">
      <c r="B171" s="60"/>
      <c r="C171" s="61"/>
      <c r="D171" s="61"/>
      <c r="E171" s="62"/>
      <c r="F171" s="64"/>
      <c r="G171" s="61"/>
      <c r="H171" s="65"/>
      <c r="I171" s="64"/>
      <c r="J171" s="59"/>
      <c r="K171" s="59"/>
      <c r="L171" s="59"/>
      <c r="M171" s="59"/>
      <c r="N171" s="25" t="s">
        <v>59</v>
      </c>
      <c r="O171" s="24">
        <v>1</v>
      </c>
      <c r="P171" s="25" t="s">
        <v>60</v>
      </c>
      <c r="Q171" s="24">
        <v>1</v>
      </c>
      <c r="R171" s="24">
        <v>1</v>
      </c>
      <c r="S171" s="168"/>
      <c r="T171" s="168"/>
      <c r="U171" s="168"/>
      <c r="V171" s="168"/>
      <c r="W171" s="168"/>
      <c r="X171" s="168"/>
      <c r="Y171" s="168"/>
      <c r="Z171" s="49"/>
      <c r="AA171" s="46"/>
      <c r="AB171" s="23" t="s">
        <v>54</v>
      </c>
    </row>
    <row r="172" spans="1:44" ht="24.75" customHeight="1" x14ac:dyDescent="0.25">
      <c r="B172" s="60"/>
      <c r="C172" s="61"/>
      <c r="D172" s="61"/>
      <c r="E172" s="62"/>
      <c r="F172" s="64"/>
      <c r="G172" s="61"/>
      <c r="H172" s="65"/>
      <c r="I172" s="64"/>
      <c r="J172" s="59"/>
      <c r="K172" s="59"/>
      <c r="L172" s="59"/>
      <c r="M172" s="59"/>
      <c r="N172" s="25" t="s">
        <v>97</v>
      </c>
      <c r="O172" s="24">
        <v>1</v>
      </c>
      <c r="P172" s="25" t="s">
        <v>62</v>
      </c>
      <c r="Q172" s="24">
        <v>1</v>
      </c>
      <c r="R172" s="24">
        <v>1</v>
      </c>
      <c r="S172" s="168"/>
      <c r="T172" s="168"/>
      <c r="U172" s="168"/>
      <c r="V172" s="168"/>
      <c r="W172" s="168"/>
      <c r="X172" s="168"/>
      <c r="Y172" s="168"/>
      <c r="Z172" s="49"/>
      <c r="AA172" s="46"/>
      <c r="AB172" s="23" t="s">
        <v>54</v>
      </c>
    </row>
    <row r="173" spans="1:44" ht="24.75" customHeight="1" x14ac:dyDescent="0.25">
      <c r="B173" s="60"/>
      <c r="C173" s="61"/>
      <c r="D173" s="61"/>
      <c r="E173" s="62"/>
      <c r="F173" s="64"/>
      <c r="G173" s="61"/>
      <c r="H173" s="65"/>
      <c r="I173" s="64"/>
      <c r="J173" s="59"/>
      <c r="K173" s="59"/>
      <c r="L173" s="59"/>
      <c r="M173" s="59"/>
      <c r="N173" s="25" t="s">
        <v>73</v>
      </c>
      <c r="O173" s="25">
        <v>1</v>
      </c>
      <c r="P173" s="25" t="s">
        <v>64</v>
      </c>
      <c r="Q173" s="25">
        <v>1</v>
      </c>
      <c r="R173" s="25">
        <v>1</v>
      </c>
      <c r="S173" s="169"/>
      <c r="T173" s="169"/>
      <c r="U173" s="169"/>
      <c r="V173" s="169"/>
      <c r="W173" s="169"/>
      <c r="X173" s="169"/>
      <c r="Y173" s="169"/>
      <c r="Z173" s="50"/>
      <c r="AA173" s="47"/>
      <c r="AB173" s="23" t="s">
        <v>54</v>
      </c>
    </row>
    <row r="174" spans="1:44" ht="69" customHeight="1" x14ac:dyDescent="0.25">
      <c r="A174" s="35"/>
      <c r="B174" s="43" t="s">
        <v>141</v>
      </c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4"/>
      <c r="S174" s="163">
        <f>SUM(S126:S173)</f>
        <v>503040351</v>
      </c>
      <c r="T174" s="163">
        <f t="shared" ref="T174:X174" si="6">SUM(T126:T173)</f>
        <v>0</v>
      </c>
      <c r="U174" s="163">
        <f t="shared" si="6"/>
        <v>0</v>
      </c>
      <c r="V174" s="163">
        <f t="shared" si="6"/>
        <v>0</v>
      </c>
      <c r="W174" s="163">
        <f t="shared" si="6"/>
        <v>0</v>
      </c>
      <c r="X174" s="163">
        <f t="shared" si="6"/>
        <v>0</v>
      </c>
      <c r="Y174" s="163">
        <f>SUM(Y126:Y173)</f>
        <v>0</v>
      </c>
      <c r="Z174" s="36"/>
      <c r="AA174" s="37"/>
      <c r="AB174" s="37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20.25" customHeight="1" x14ac:dyDescent="0.25">
      <c r="B175" s="51" t="s">
        <v>18</v>
      </c>
      <c r="C175" s="52"/>
      <c r="D175" s="51" t="s">
        <v>113</v>
      </c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2"/>
    </row>
    <row r="176" spans="1:44" ht="20.25" customHeight="1" x14ac:dyDescent="0.25">
      <c r="B176" s="51" t="s">
        <v>13</v>
      </c>
      <c r="C176" s="52"/>
      <c r="D176" s="51" t="s">
        <v>132</v>
      </c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2"/>
    </row>
    <row r="177" spans="1:44" ht="24.75" customHeight="1" x14ac:dyDescent="0.25">
      <c r="B177" s="54"/>
      <c r="C177" s="55" t="s">
        <v>133</v>
      </c>
      <c r="D177" s="55" t="s">
        <v>134</v>
      </c>
      <c r="E177" s="56">
        <v>0.1</v>
      </c>
      <c r="F177" s="57">
        <v>150</v>
      </c>
      <c r="G177" s="55" t="s">
        <v>135</v>
      </c>
      <c r="H177" s="57">
        <v>0</v>
      </c>
      <c r="I177" s="57">
        <v>150</v>
      </c>
      <c r="J177" s="58">
        <v>0</v>
      </c>
      <c r="K177" s="58">
        <v>0</v>
      </c>
      <c r="L177" s="58">
        <v>2</v>
      </c>
      <c r="M177" s="58">
        <v>2</v>
      </c>
      <c r="N177" s="41" t="s">
        <v>71</v>
      </c>
      <c r="O177" s="31">
        <v>1</v>
      </c>
      <c r="P177" s="41" t="s">
        <v>52</v>
      </c>
      <c r="Q177" s="31">
        <v>1</v>
      </c>
      <c r="R177" s="31">
        <v>1</v>
      </c>
      <c r="S177" s="167">
        <v>100000000</v>
      </c>
      <c r="T177" s="167"/>
      <c r="U177" s="167"/>
      <c r="V177" s="167"/>
      <c r="W177" s="167"/>
      <c r="X177" s="167"/>
      <c r="Y177" s="167"/>
      <c r="Z177" s="48">
        <v>0.6038</v>
      </c>
      <c r="AA177" s="45" t="s">
        <v>53</v>
      </c>
      <c r="AB177" s="23" t="s">
        <v>54</v>
      </c>
    </row>
    <row r="178" spans="1:44" ht="24.75" customHeight="1" x14ac:dyDescent="0.25">
      <c r="B178" s="54"/>
      <c r="C178" s="55"/>
      <c r="D178" s="55"/>
      <c r="E178" s="57"/>
      <c r="F178" s="57"/>
      <c r="G178" s="55"/>
      <c r="H178" s="57"/>
      <c r="I178" s="57"/>
      <c r="J178" s="58"/>
      <c r="K178" s="58"/>
      <c r="L178" s="58"/>
      <c r="M178" s="58"/>
      <c r="N178" s="41" t="s">
        <v>55</v>
      </c>
      <c r="O178" s="31">
        <v>1</v>
      </c>
      <c r="P178" s="41" t="s">
        <v>56</v>
      </c>
      <c r="Q178" s="31">
        <v>1</v>
      </c>
      <c r="R178" s="31">
        <v>1</v>
      </c>
      <c r="S178" s="168"/>
      <c r="T178" s="168"/>
      <c r="U178" s="168"/>
      <c r="V178" s="168"/>
      <c r="W178" s="168"/>
      <c r="X178" s="168"/>
      <c r="Y178" s="168"/>
      <c r="Z178" s="49"/>
      <c r="AA178" s="46"/>
      <c r="AB178" s="23" t="s">
        <v>54</v>
      </c>
    </row>
    <row r="179" spans="1:44" ht="24.75" customHeight="1" x14ac:dyDescent="0.25">
      <c r="B179" s="54"/>
      <c r="C179" s="55"/>
      <c r="D179" s="55"/>
      <c r="E179" s="57"/>
      <c r="F179" s="57"/>
      <c r="G179" s="55"/>
      <c r="H179" s="57"/>
      <c r="I179" s="57"/>
      <c r="J179" s="58"/>
      <c r="K179" s="58"/>
      <c r="L179" s="58"/>
      <c r="M179" s="58"/>
      <c r="N179" s="41" t="s">
        <v>57</v>
      </c>
      <c r="O179" s="31">
        <v>1</v>
      </c>
      <c r="P179" s="41" t="s">
        <v>58</v>
      </c>
      <c r="Q179" s="31">
        <v>1</v>
      </c>
      <c r="R179" s="31">
        <v>1</v>
      </c>
      <c r="S179" s="168"/>
      <c r="T179" s="168"/>
      <c r="U179" s="168"/>
      <c r="V179" s="168"/>
      <c r="W179" s="168"/>
      <c r="X179" s="168"/>
      <c r="Y179" s="168"/>
      <c r="Z179" s="49"/>
      <c r="AA179" s="46"/>
      <c r="AB179" s="23" t="s">
        <v>54</v>
      </c>
    </row>
    <row r="180" spans="1:44" ht="24.75" customHeight="1" x14ac:dyDescent="0.25">
      <c r="B180" s="54"/>
      <c r="C180" s="55"/>
      <c r="D180" s="55"/>
      <c r="E180" s="57"/>
      <c r="F180" s="57"/>
      <c r="G180" s="55"/>
      <c r="H180" s="57"/>
      <c r="I180" s="57"/>
      <c r="J180" s="58"/>
      <c r="K180" s="58"/>
      <c r="L180" s="58"/>
      <c r="M180" s="58"/>
      <c r="N180" s="41" t="s">
        <v>59</v>
      </c>
      <c r="O180" s="31">
        <v>1</v>
      </c>
      <c r="P180" s="41" t="s">
        <v>60</v>
      </c>
      <c r="Q180" s="31">
        <v>1</v>
      </c>
      <c r="R180" s="31">
        <v>1</v>
      </c>
      <c r="S180" s="168"/>
      <c r="T180" s="168"/>
      <c r="U180" s="168"/>
      <c r="V180" s="168"/>
      <c r="W180" s="168"/>
      <c r="X180" s="168"/>
      <c r="Y180" s="168"/>
      <c r="Z180" s="49"/>
      <c r="AA180" s="46"/>
      <c r="AB180" s="23" t="s">
        <v>54</v>
      </c>
    </row>
    <row r="181" spans="1:44" ht="24.75" customHeight="1" x14ac:dyDescent="0.25">
      <c r="B181" s="54"/>
      <c r="C181" s="55"/>
      <c r="D181" s="55"/>
      <c r="E181" s="57"/>
      <c r="F181" s="57"/>
      <c r="G181" s="55"/>
      <c r="H181" s="57"/>
      <c r="I181" s="57"/>
      <c r="J181" s="58"/>
      <c r="K181" s="58"/>
      <c r="L181" s="58"/>
      <c r="M181" s="58"/>
      <c r="N181" s="41" t="s">
        <v>97</v>
      </c>
      <c r="O181" s="31">
        <v>1</v>
      </c>
      <c r="P181" s="41" t="s">
        <v>62</v>
      </c>
      <c r="Q181" s="31">
        <v>1</v>
      </c>
      <c r="R181" s="31">
        <v>1</v>
      </c>
      <c r="S181" s="168"/>
      <c r="T181" s="168"/>
      <c r="U181" s="168"/>
      <c r="V181" s="168"/>
      <c r="W181" s="168"/>
      <c r="X181" s="168"/>
      <c r="Y181" s="168"/>
      <c r="Z181" s="49"/>
      <c r="AA181" s="46"/>
      <c r="AB181" s="23" t="s">
        <v>54</v>
      </c>
    </row>
    <row r="182" spans="1:44" ht="24.75" customHeight="1" x14ac:dyDescent="0.25">
      <c r="B182" s="54"/>
      <c r="C182" s="55"/>
      <c r="D182" s="55"/>
      <c r="E182" s="57"/>
      <c r="F182" s="57"/>
      <c r="G182" s="55"/>
      <c r="H182" s="57"/>
      <c r="I182" s="57"/>
      <c r="J182" s="58"/>
      <c r="K182" s="58"/>
      <c r="L182" s="58"/>
      <c r="M182" s="58"/>
      <c r="N182" s="41" t="s">
        <v>73</v>
      </c>
      <c r="O182" s="41">
        <v>1</v>
      </c>
      <c r="P182" s="41" t="s">
        <v>64</v>
      </c>
      <c r="Q182" s="41">
        <v>1</v>
      </c>
      <c r="R182" s="41">
        <v>1</v>
      </c>
      <c r="S182" s="169"/>
      <c r="T182" s="169"/>
      <c r="U182" s="169"/>
      <c r="V182" s="169"/>
      <c r="W182" s="169"/>
      <c r="X182" s="169"/>
      <c r="Y182" s="169"/>
      <c r="Z182" s="50"/>
      <c r="AA182" s="47"/>
      <c r="AB182" s="23" t="s">
        <v>54</v>
      </c>
    </row>
    <row r="183" spans="1:44" ht="69" customHeight="1" x14ac:dyDescent="0.25">
      <c r="A183" s="35"/>
      <c r="B183" s="43" t="s">
        <v>141</v>
      </c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4"/>
      <c r="S183" s="163">
        <f>SUM(S177)</f>
        <v>100000000</v>
      </c>
      <c r="T183" s="163">
        <f t="shared" ref="T183:Y183" si="7">SUM(T177)</f>
        <v>0</v>
      </c>
      <c r="U183" s="163">
        <f t="shared" si="7"/>
        <v>0</v>
      </c>
      <c r="V183" s="163">
        <f t="shared" si="7"/>
        <v>0</v>
      </c>
      <c r="W183" s="163">
        <f t="shared" si="7"/>
        <v>0</v>
      </c>
      <c r="X183" s="163">
        <f t="shared" si="7"/>
        <v>0</v>
      </c>
      <c r="Y183" s="163">
        <f t="shared" si="7"/>
        <v>0</v>
      </c>
      <c r="Z183" s="36"/>
      <c r="AA183" s="37"/>
      <c r="AB183" s="37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87.75" customHeight="1" x14ac:dyDescent="0.25">
      <c r="B184" s="150" t="s">
        <v>142</v>
      </c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2"/>
      <c r="S184" s="153">
        <f>S48+S75+S102+S123+S174+S183</f>
        <v>936774439</v>
      </c>
      <c r="T184" s="153">
        <f t="shared" ref="T184:Y184" si="8">T48+T75+T102+T123+T174+T183</f>
        <v>0</v>
      </c>
      <c r="U184" s="153">
        <f t="shared" si="8"/>
        <v>0</v>
      </c>
      <c r="V184" s="153">
        <f t="shared" si="8"/>
        <v>727715872</v>
      </c>
      <c r="W184" s="153">
        <f t="shared" si="8"/>
        <v>0</v>
      </c>
      <c r="X184" s="153">
        <f t="shared" si="8"/>
        <v>0</v>
      </c>
      <c r="Y184" s="153">
        <f t="shared" si="8"/>
        <v>0</v>
      </c>
      <c r="Z184" s="153"/>
      <c r="AA184" s="154"/>
      <c r="AB184" s="154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</sheetData>
  <mergeCells count="591">
    <mergeCell ref="B16:C16"/>
    <mergeCell ref="B8:H8"/>
    <mergeCell ref="N14:R14"/>
    <mergeCell ref="D14:D15"/>
    <mergeCell ref="I12:V12"/>
    <mergeCell ref="B12:H12"/>
    <mergeCell ref="I13:V13"/>
    <mergeCell ref="B13:H13"/>
    <mergeCell ref="D16:AB16"/>
    <mergeCell ref="B14:B15"/>
    <mergeCell ref="E14:E15"/>
    <mergeCell ref="I14:I15"/>
    <mergeCell ref="C14:C15"/>
    <mergeCell ref="F14:F15"/>
    <mergeCell ref="AA14:AA15"/>
    <mergeCell ref="S14:Y14"/>
    <mergeCell ref="AB14:AB15"/>
    <mergeCell ref="Z14:Z15"/>
    <mergeCell ref="G14:G15"/>
    <mergeCell ref="T4:Z5"/>
    <mergeCell ref="T6:Z7"/>
    <mergeCell ref="B1:H7"/>
    <mergeCell ref="I11:V11"/>
    <mergeCell ref="B10:H10"/>
    <mergeCell ref="B9:H9"/>
    <mergeCell ref="B11:H11"/>
    <mergeCell ref="L30:L35"/>
    <mergeCell ref="M30:M35"/>
    <mergeCell ref="Z30:Z35"/>
    <mergeCell ref="D17:AB17"/>
    <mergeCell ref="B18:B23"/>
    <mergeCell ref="H14:H15"/>
    <mergeCell ref="J14:M14"/>
    <mergeCell ref="I1:S3"/>
    <mergeCell ref="I4:S5"/>
    <mergeCell ref="I6:S7"/>
    <mergeCell ref="B17:C17"/>
    <mergeCell ref="I8:V8"/>
    <mergeCell ref="AA1:AB3"/>
    <mergeCell ref="AA4:AB5"/>
    <mergeCell ref="AA6:AB7"/>
    <mergeCell ref="T1:Z3"/>
    <mergeCell ref="C18:C23"/>
    <mergeCell ref="D18:D23"/>
    <mergeCell ref="E18:E23"/>
    <mergeCell ref="F18:F23"/>
    <mergeCell ref="G18:G23"/>
    <mergeCell ref="H18:H23"/>
    <mergeCell ref="I9:V9"/>
    <mergeCell ref="I10:V10"/>
    <mergeCell ref="Z18:Z23"/>
    <mergeCell ref="B24:B29"/>
    <mergeCell ref="C24:C29"/>
    <mergeCell ref="D24:D29"/>
    <mergeCell ref="E24:E29"/>
    <mergeCell ref="F24:F29"/>
    <mergeCell ref="G24:G29"/>
    <mergeCell ref="H24:H29"/>
    <mergeCell ref="I24:I29"/>
    <mergeCell ref="J24:J29"/>
    <mergeCell ref="K24:K29"/>
    <mergeCell ref="L24:L29"/>
    <mergeCell ref="M24:M29"/>
    <mergeCell ref="Z24:Z29"/>
    <mergeCell ref="I18:I23"/>
    <mergeCell ref="J18:J23"/>
    <mergeCell ref="K18:K23"/>
    <mergeCell ref="L18:L23"/>
    <mergeCell ref="M18:M23"/>
    <mergeCell ref="I30:I35"/>
    <mergeCell ref="J30:J35"/>
    <mergeCell ref="K30:K35"/>
    <mergeCell ref="B36:B41"/>
    <mergeCell ref="C36:C41"/>
    <mergeCell ref="D36:D41"/>
    <mergeCell ref="E36:E41"/>
    <mergeCell ref="F36:F41"/>
    <mergeCell ref="G36:G41"/>
    <mergeCell ref="H36:H41"/>
    <mergeCell ref="I36:I41"/>
    <mergeCell ref="J36:J41"/>
    <mergeCell ref="E30:E35"/>
    <mergeCell ref="F30:F35"/>
    <mergeCell ref="B30:B35"/>
    <mergeCell ref="C30:C35"/>
    <mergeCell ref="D30:D35"/>
    <mergeCell ref="L42:L47"/>
    <mergeCell ref="M42:M47"/>
    <mergeCell ref="Z42:Z47"/>
    <mergeCell ref="B49:C49"/>
    <mergeCell ref="D49:AB49"/>
    <mergeCell ref="G42:G47"/>
    <mergeCell ref="H42:H47"/>
    <mergeCell ref="I42:I47"/>
    <mergeCell ref="J42:J47"/>
    <mergeCell ref="K42:K47"/>
    <mergeCell ref="B42:B47"/>
    <mergeCell ref="C42:C47"/>
    <mergeCell ref="D42:D47"/>
    <mergeCell ref="E42:E47"/>
    <mergeCell ref="F42:F47"/>
    <mergeCell ref="K36:K41"/>
    <mergeCell ref="L36:L41"/>
    <mergeCell ref="M36:M41"/>
    <mergeCell ref="Z36:Z41"/>
    <mergeCell ref="G30:G35"/>
    <mergeCell ref="H30:H35"/>
    <mergeCell ref="L51:L56"/>
    <mergeCell ref="M51:M56"/>
    <mergeCell ref="Z51:Z56"/>
    <mergeCell ref="L57:L62"/>
    <mergeCell ref="M57:M62"/>
    <mergeCell ref="Z57:Z62"/>
    <mergeCell ref="B57:B62"/>
    <mergeCell ref="C57:C62"/>
    <mergeCell ref="D57:D62"/>
    <mergeCell ref="Z63:Z68"/>
    <mergeCell ref="G57:G62"/>
    <mergeCell ref="H57:H62"/>
    <mergeCell ref="I57:I62"/>
    <mergeCell ref="J57:J62"/>
    <mergeCell ref="K57:K62"/>
    <mergeCell ref="B63:B68"/>
    <mergeCell ref="C63:C68"/>
    <mergeCell ref="D63:D68"/>
    <mergeCell ref="E63:E68"/>
    <mergeCell ref="F63:F68"/>
    <mergeCell ref="G63:G68"/>
    <mergeCell ref="H63:H68"/>
    <mergeCell ref="I63:I68"/>
    <mergeCell ref="J63:J68"/>
    <mergeCell ref="E57:E62"/>
    <mergeCell ref="F57:F62"/>
    <mergeCell ref="M84:M89"/>
    <mergeCell ref="Z84:Z89"/>
    <mergeCell ref="B84:B89"/>
    <mergeCell ref="C84:C89"/>
    <mergeCell ref="D84:D89"/>
    <mergeCell ref="L69:L74"/>
    <mergeCell ref="M69:M74"/>
    <mergeCell ref="Z69:Z74"/>
    <mergeCell ref="B76:C76"/>
    <mergeCell ref="D76:AB76"/>
    <mergeCell ref="G69:G74"/>
    <mergeCell ref="H69:H74"/>
    <mergeCell ref="I69:I74"/>
    <mergeCell ref="J69:J74"/>
    <mergeCell ref="K69:K74"/>
    <mergeCell ref="B69:B74"/>
    <mergeCell ref="C69:C74"/>
    <mergeCell ref="D69:D74"/>
    <mergeCell ref="E69:E74"/>
    <mergeCell ref="F69:F74"/>
    <mergeCell ref="E90:E95"/>
    <mergeCell ref="F90:F95"/>
    <mergeCell ref="G90:G95"/>
    <mergeCell ref="H90:H95"/>
    <mergeCell ref="I90:I95"/>
    <mergeCell ref="J90:J95"/>
    <mergeCell ref="E84:E89"/>
    <mergeCell ref="F84:F89"/>
    <mergeCell ref="B77:C77"/>
    <mergeCell ref="D77:AB77"/>
    <mergeCell ref="B78:B83"/>
    <mergeCell ref="C78:C83"/>
    <mergeCell ref="D78:D83"/>
    <mergeCell ref="E78:E83"/>
    <mergeCell ref="F78:F83"/>
    <mergeCell ref="G78:G83"/>
    <mergeCell ref="H78:H83"/>
    <mergeCell ref="I78:I83"/>
    <mergeCell ref="J78:J83"/>
    <mergeCell ref="K78:K83"/>
    <mergeCell ref="L78:L83"/>
    <mergeCell ref="M78:M83"/>
    <mergeCell ref="Z78:Z83"/>
    <mergeCell ref="L84:L89"/>
    <mergeCell ref="B103:C103"/>
    <mergeCell ref="D103:AB103"/>
    <mergeCell ref="G96:G101"/>
    <mergeCell ref="H96:H101"/>
    <mergeCell ref="I96:I101"/>
    <mergeCell ref="J96:J101"/>
    <mergeCell ref="K96:K101"/>
    <mergeCell ref="B96:B101"/>
    <mergeCell ref="C96:C101"/>
    <mergeCell ref="D96:D101"/>
    <mergeCell ref="E96:E101"/>
    <mergeCell ref="F96:F101"/>
    <mergeCell ref="I111:I116"/>
    <mergeCell ref="J111:J116"/>
    <mergeCell ref="B104:C104"/>
    <mergeCell ref="D104:AB104"/>
    <mergeCell ref="B105:B110"/>
    <mergeCell ref="C105:C110"/>
    <mergeCell ref="D105:D110"/>
    <mergeCell ref="E105:E110"/>
    <mergeCell ref="F105:F110"/>
    <mergeCell ref="G105:G110"/>
    <mergeCell ref="H105:H110"/>
    <mergeCell ref="I105:I110"/>
    <mergeCell ref="J105:J110"/>
    <mergeCell ref="K105:K110"/>
    <mergeCell ref="L105:L110"/>
    <mergeCell ref="M105:M110"/>
    <mergeCell ref="Z105:Z110"/>
    <mergeCell ref="K111:K116"/>
    <mergeCell ref="L111:L116"/>
    <mergeCell ref="M111:M116"/>
    <mergeCell ref="Z111:Z116"/>
    <mergeCell ref="B117:B122"/>
    <mergeCell ref="C117:C122"/>
    <mergeCell ref="D117:D122"/>
    <mergeCell ref="E117:E122"/>
    <mergeCell ref="F117:F122"/>
    <mergeCell ref="G117:G122"/>
    <mergeCell ref="H117:H122"/>
    <mergeCell ref="I117:I122"/>
    <mergeCell ref="J117:J122"/>
    <mergeCell ref="K117:K122"/>
    <mergeCell ref="L117:L122"/>
    <mergeCell ref="M117:M122"/>
    <mergeCell ref="Z117:Z122"/>
    <mergeCell ref="B111:B116"/>
    <mergeCell ref="C111:C116"/>
    <mergeCell ref="D111:D116"/>
    <mergeCell ref="E111:E116"/>
    <mergeCell ref="F111:F116"/>
    <mergeCell ref="G111:G116"/>
    <mergeCell ref="H111:H116"/>
    <mergeCell ref="B124:C124"/>
    <mergeCell ref="D124:AB124"/>
    <mergeCell ref="B125:C125"/>
    <mergeCell ref="D125:AB125"/>
    <mergeCell ref="B126:B131"/>
    <mergeCell ref="C126:C131"/>
    <mergeCell ref="D126:D131"/>
    <mergeCell ref="E126:E131"/>
    <mergeCell ref="F126:F131"/>
    <mergeCell ref="G126:G131"/>
    <mergeCell ref="H126:H131"/>
    <mergeCell ref="I126:I131"/>
    <mergeCell ref="J126:J131"/>
    <mergeCell ref="K126:K131"/>
    <mergeCell ref="L126:L131"/>
    <mergeCell ref="M126:M131"/>
    <mergeCell ref="W126:W131"/>
    <mergeCell ref="X126:X131"/>
    <mergeCell ref="Y126:Y131"/>
    <mergeCell ref="AA126:AA131"/>
    <mergeCell ref="C138:C143"/>
    <mergeCell ref="D138:D143"/>
    <mergeCell ref="E138:E143"/>
    <mergeCell ref="F138:F143"/>
    <mergeCell ref="Z126:Z131"/>
    <mergeCell ref="B132:B137"/>
    <mergeCell ref="C132:C137"/>
    <mergeCell ref="D132:D137"/>
    <mergeCell ref="E132:E137"/>
    <mergeCell ref="F132:F137"/>
    <mergeCell ref="G132:G137"/>
    <mergeCell ref="H132:H137"/>
    <mergeCell ref="I132:I137"/>
    <mergeCell ref="J132:J137"/>
    <mergeCell ref="K132:K137"/>
    <mergeCell ref="L132:L137"/>
    <mergeCell ref="M132:M137"/>
    <mergeCell ref="Z132:Z137"/>
    <mergeCell ref="S126:S131"/>
    <mergeCell ref="T126:T131"/>
    <mergeCell ref="U126:U131"/>
    <mergeCell ref="V126:V131"/>
    <mergeCell ref="E150:E155"/>
    <mergeCell ref="F150:F155"/>
    <mergeCell ref="L138:L143"/>
    <mergeCell ref="M138:M143"/>
    <mergeCell ref="Z138:Z143"/>
    <mergeCell ref="B144:B149"/>
    <mergeCell ref="C144:C149"/>
    <mergeCell ref="D144:D149"/>
    <mergeCell ref="E144:E149"/>
    <mergeCell ref="F144:F149"/>
    <mergeCell ref="G144:G149"/>
    <mergeCell ref="H144:H149"/>
    <mergeCell ref="I144:I149"/>
    <mergeCell ref="J144:J149"/>
    <mergeCell ref="K144:K149"/>
    <mergeCell ref="L144:L149"/>
    <mergeCell ref="M144:M149"/>
    <mergeCell ref="Z144:Z149"/>
    <mergeCell ref="G138:G143"/>
    <mergeCell ref="H138:H143"/>
    <mergeCell ref="I138:I143"/>
    <mergeCell ref="J138:J143"/>
    <mergeCell ref="K138:K143"/>
    <mergeCell ref="B138:B143"/>
    <mergeCell ref="L150:L155"/>
    <mergeCell ref="M150:M155"/>
    <mergeCell ref="Z150:Z155"/>
    <mergeCell ref="B156:B161"/>
    <mergeCell ref="C156:C161"/>
    <mergeCell ref="D156:D161"/>
    <mergeCell ref="E156:E161"/>
    <mergeCell ref="F156:F161"/>
    <mergeCell ref="G156:G161"/>
    <mergeCell ref="H156:H161"/>
    <mergeCell ref="I156:I161"/>
    <mergeCell ref="J156:J161"/>
    <mergeCell ref="K156:K161"/>
    <mergeCell ref="L156:L161"/>
    <mergeCell ref="M156:M161"/>
    <mergeCell ref="Z156:Z161"/>
    <mergeCell ref="G150:G155"/>
    <mergeCell ref="H150:H155"/>
    <mergeCell ref="I150:I155"/>
    <mergeCell ref="J150:J155"/>
    <mergeCell ref="K150:K155"/>
    <mergeCell ref="B150:B155"/>
    <mergeCell ref="C150:C155"/>
    <mergeCell ref="D150:D155"/>
    <mergeCell ref="M168:M173"/>
    <mergeCell ref="Z168:Z173"/>
    <mergeCell ref="G162:G167"/>
    <mergeCell ref="H162:H167"/>
    <mergeCell ref="I162:I167"/>
    <mergeCell ref="J162:J167"/>
    <mergeCell ref="K162:K167"/>
    <mergeCell ref="B162:B167"/>
    <mergeCell ref="C162:C167"/>
    <mergeCell ref="D162:D167"/>
    <mergeCell ref="E162:E167"/>
    <mergeCell ref="F162:F167"/>
    <mergeCell ref="D168:D173"/>
    <mergeCell ref="E168:E173"/>
    <mergeCell ref="F168:F173"/>
    <mergeCell ref="G168:G173"/>
    <mergeCell ref="H168:H173"/>
    <mergeCell ref="I168:I173"/>
    <mergeCell ref="J168:J173"/>
    <mergeCell ref="K168:K173"/>
    <mergeCell ref="L168:L173"/>
    <mergeCell ref="Y24:Y29"/>
    <mergeCell ref="V24:V29"/>
    <mergeCell ref="Z177:Z182"/>
    <mergeCell ref="B175:C175"/>
    <mergeCell ref="D175:AB175"/>
    <mergeCell ref="B176:C176"/>
    <mergeCell ref="D176:AB176"/>
    <mergeCell ref="B177:B182"/>
    <mergeCell ref="C177:C182"/>
    <mergeCell ref="D177:D182"/>
    <mergeCell ref="E177:E182"/>
    <mergeCell ref="F177:F182"/>
    <mergeCell ref="G177:G182"/>
    <mergeCell ref="H177:H182"/>
    <mergeCell ref="I177:I182"/>
    <mergeCell ref="J177:J182"/>
    <mergeCell ref="K177:K182"/>
    <mergeCell ref="L177:L182"/>
    <mergeCell ref="M177:M182"/>
    <mergeCell ref="L162:L167"/>
    <mergeCell ref="M162:M167"/>
    <mergeCell ref="Z162:Z167"/>
    <mergeCell ref="B168:B173"/>
    <mergeCell ref="C168:C173"/>
    <mergeCell ref="AA42:AA47"/>
    <mergeCell ref="AA36:AA41"/>
    <mergeCell ref="AA30:AA35"/>
    <mergeCell ref="AA24:AA29"/>
    <mergeCell ref="AA18:AA23"/>
    <mergeCell ref="S18:S23"/>
    <mergeCell ref="T18:T23"/>
    <mergeCell ref="U18:U23"/>
    <mergeCell ref="V18:V23"/>
    <mergeCell ref="W18:W23"/>
    <mergeCell ref="X18:X23"/>
    <mergeCell ref="Y18:Y23"/>
    <mergeCell ref="S24:S29"/>
    <mergeCell ref="T24:T29"/>
    <mergeCell ref="U24:U29"/>
    <mergeCell ref="S42:S47"/>
    <mergeCell ref="V42:V47"/>
    <mergeCell ref="T42:T47"/>
    <mergeCell ref="U42:U47"/>
    <mergeCell ref="W42:W47"/>
    <mergeCell ref="X42:X47"/>
    <mergeCell ref="Y42:Y47"/>
    <mergeCell ref="W24:W29"/>
    <mergeCell ref="X24:X29"/>
    <mergeCell ref="V63:V68"/>
    <mergeCell ref="U63:U68"/>
    <mergeCell ref="W63:W68"/>
    <mergeCell ref="X63:X68"/>
    <mergeCell ref="Y63:Y68"/>
    <mergeCell ref="X57:X62"/>
    <mergeCell ref="Y57:Y62"/>
    <mergeCell ref="V57:V62"/>
    <mergeCell ref="B48:R48"/>
    <mergeCell ref="K63:K68"/>
    <mergeCell ref="L63:L68"/>
    <mergeCell ref="M63:M68"/>
    <mergeCell ref="B50:C50"/>
    <mergeCell ref="D50:AB50"/>
    <mergeCell ref="B51:B56"/>
    <mergeCell ref="C51:C56"/>
    <mergeCell ref="D51:D56"/>
    <mergeCell ref="E51:E56"/>
    <mergeCell ref="F51:F56"/>
    <mergeCell ref="G51:G56"/>
    <mergeCell ref="H51:H56"/>
    <mergeCell ref="I51:I56"/>
    <mergeCell ref="J51:J56"/>
    <mergeCell ref="K51:K56"/>
    <mergeCell ref="AA69:AA74"/>
    <mergeCell ref="AA63:AA68"/>
    <mergeCell ref="AA57:AA62"/>
    <mergeCell ref="AA51:AA56"/>
    <mergeCell ref="S51:S56"/>
    <mergeCell ref="T51:T56"/>
    <mergeCell ref="U51:U56"/>
    <mergeCell ref="W51:W56"/>
    <mergeCell ref="X51:X56"/>
    <mergeCell ref="Y51:Y56"/>
    <mergeCell ref="V51:V56"/>
    <mergeCell ref="S57:S62"/>
    <mergeCell ref="T57:T62"/>
    <mergeCell ref="U57:U62"/>
    <mergeCell ref="W57:W62"/>
    <mergeCell ref="S69:S74"/>
    <mergeCell ref="T69:T74"/>
    <mergeCell ref="V69:V74"/>
    <mergeCell ref="U69:U74"/>
    <mergeCell ref="W69:W74"/>
    <mergeCell ref="X69:X74"/>
    <mergeCell ref="Y69:Y74"/>
    <mergeCell ref="S63:S68"/>
    <mergeCell ref="T63:T68"/>
    <mergeCell ref="AA90:AA95"/>
    <mergeCell ref="AA96:AA101"/>
    <mergeCell ref="T96:T101"/>
    <mergeCell ref="U96:U101"/>
    <mergeCell ref="V96:V101"/>
    <mergeCell ref="W96:W101"/>
    <mergeCell ref="X96:X101"/>
    <mergeCell ref="Y96:Y101"/>
    <mergeCell ref="B75:R75"/>
    <mergeCell ref="L96:L101"/>
    <mergeCell ref="M96:M101"/>
    <mergeCell ref="Z96:Z101"/>
    <mergeCell ref="K90:K95"/>
    <mergeCell ref="L90:L95"/>
    <mergeCell ref="M90:M95"/>
    <mergeCell ref="Z90:Z95"/>
    <mergeCell ref="G84:G89"/>
    <mergeCell ref="H84:H89"/>
    <mergeCell ref="I84:I89"/>
    <mergeCell ref="J84:J89"/>
    <mergeCell ref="K84:K89"/>
    <mergeCell ref="B90:B95"/>
    <mergeCell ref="C90:C95"/>
    <mergeCell ref="D90:D95"/>
    <mergeCell ref="S117:S122"/>
    <mergeCell ref="T117:T122"/>
    <mergeCell ref="U117:U122"/>
    <mergeCell ref="V117:V122"/>
    <mergeCell ref="W117:W122"/>
    <mergeCell ref="X117:X122"/>
    <mergeCell ref="Y117:Y122"/>
    <mergeCell ref="S105:S110"/>
    <mergeCell ref="T105:T110"/>
    <mergeCell ref="U105:U110"/>
    <mergeCell ref="V105:V110"/>
    <mergeCell ref="W105:W110"/>
    <mergeCell ref="X105:X110"/>
    <mergeCell ref="Y105:Y110"/>
    <mergeCell ref="S30:S35"/>
    <mergeCell ref="T30:T35"/>
    <mergeCell ref="U30:U35"/>
    <mergeCell ref="V30:V35"/>
    <mergeCell ref="W30:W35"/>
    <mergeCell ref="X30:X35"/>
    <mergeCell ref="Y30:Y35"/>
    <mergeCell ref="S36:S41"/>
    <mergeCell ref="V36:V41"/>
    <mergeCell ref="T36:T41"/>
    <mergeCell ref="U36:U41"/>
    <mergeCell ref="W36:W41"/>
    <mergeCell ref="X36:X41"/>
    <mergeCell ref="Y36:Y41"/>
    <mergeCell ref="B102:R102"/>
    <mergeCell ref="AA78:AA83"/>
    <mergeCell ref="S78:S83"/>
    <mergeCell ref="T78:T83"/>
    <mergeCell ref="U78:U83"/>
    <mergeCell ref="V78:V83"/>
    <mergeCell ref="W78:W83"/>
    <mergeCell ref="X78:X83"/>
    <mergeCell ref="Y78:Y83"/>
    <mergeCell ref="S84:S89"/>
    <mergeCell ref="T84:T89"/>
    <mergeCell ref="U84:U89"/>
    <mergeCell ref="V84:V89"/>
    <mergeCell ref="W84:W89"/>
    <mergeCell ref="X84:X89"/>
    <mergeCell ref="Y84:Y89"/>
    <mergeCell ref="S90:S95"/>
    <mergeCell ref="T90:T95"/>
    <mergeCell ref="U90:U95"/>
    <mergeCell ref="V90:V95"/>
    <mergeCell ref="W90:W95"/>
    <mergeCell ref="X90:X95"/>
    <mergeCell ref="Y90:Y95"/>
    <mergeCell ref="S96:S101"/>
    <mergeCell ref="S132:S137"/>
    <mergeCell ref="T132:T137"/>
    <mergeCell ref="U132:U137"/>
    <mergeCell ref="V132:V137"/>
    <mergeCell ref="W132:W137"/>
    <mergeCell ref="X132:X137"/>
    <mergeCell ref="Y132:Y137"/>
    <mergeCell ref="AA132:AA137"/>
    <mergeCell ref="S138:S143"/>
    <mergeCell ref="T138:T143"/>
    <mergeCell ref="U138:U143"/>
    <mergeCell ref="V138:V143"/>
    <mergeCell ref="W138:W143"/>
    <mergeCell ref="X138:X143"/>
    <mergeCell ref="Y138:Y143"/>
    <mergeCell ref="AA138:AA143"/>
    <mergeCell ref="S144:S149"/>
    <mergeCell ref="S150:S155"/>
    <mergeCell ref="T150:T155"/>
    <mergeCell ref="U150:U155"/>
    <mergeCell ref="V150:V155"/>
    <mergeCell ref="W150:W155"/>
    <mergeCell ref="X150:X155"/>
    <mergeCell ref="Y150:Y155"/>
    <mergeCell ref="AA150:AA155"/>
    <mergeCell ref="Y162:Y167"/>
    <mergeCell ref="AA162:AA167"/>
    <mergeCell ref="AA144:AA149"/>
    <mergeCell ref="Y144:Y149"/>
    <mergeCell ref="T144:T149"/>
    <mergeCell ref="U144:U149"/>
    <mergeCell ref="V144:V149"/>
    <mergeCell ref="W144:W149"/>
    <mergeCell ref="X144:X149"/>
    <mergeCell ref="U156:U161"/>
    <mergeCell ref="V156:V161"/>
    <mergeCell ref="W156:W161"/>
    <mergeCell ref="X156:X161"/>
    <mergeCell ref="S156:S161"/>
    <mergeCell ref="S162:S167"/>
    <mergeCell ref="T162:T167"/>
    <mergeCell ref="U162:U167"/>
    <mergeCell ref="V162:V167"/>
    <mergeCell ref="W162:W167"/>
    <mergeCell ref="X162:X167"/>
    <mergeCell ref="AA105:AA110"/>
    <mergeCell ref="AA111:AA116"/>
    <mergeCell ref="Y111:Y116"/>
    <mergeCell ref="T111:T116"/>
    <mergeCell ref="U111:U116"/>
    <mergeCell ref="V111:V116"/>
    <mergeCell ref="W111:W116"/>
    <mergeCell ref="X111:X116"/>
    <mergeCell ref="S111:S116"/>
    <mergeCell ref="B183:R183"/>
    <mergeCell ref="B184:R184"/>
    <mergeCell ref="AA117:AA122"/>
    <mergeCell ref="B174:R174"/>
    <mergeCell ref="S177:S182"/>
    <mergeCell ref="T177:T182"/>
    <mergeCell ref="U177:U182"/>
    <mergeCell ref="V177:V182"/>
    <mergeCell ref="W177:W182"/>
    <mergeCell ref="X177:X182"/>
    <mergeCell ref="Y177:Y182"/>
    <mergeCell ref="AA177:AA182"/>
    <mergeCell ref="AA168:AA173"/>
    <mergeCell ref="Y168:Y173"/>
    <mergeCell ref="T168:T173"/>
    <mergeCell ref="U168:U173"/>
    <mergeCell ref="V168:V173"/>
    <mergeCell ref="W168:W173"/>
    <mergeCell ref="X168:X173"/>
    <mergeCell ref="S168:S173"/>
    <mergeCell ref="B123:R123"/>
    <mergeCell ref="AA156:AA161"/>
    <mergeCell ref="Y156:Y161"/>
    <mergeCell ref="T156:T161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50" orientation="landscape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INDEPORTES</vt:lpstr>
      <vt:lpstr>INDEPORTES!Títulos_a_imprimir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DELL</cp:lastModifiedBy>
  <cp:lastPrinted>2022-01-31T21:58:19Z</cp:lastPrinted>
  <dcterms:created xsi:type="dcterms:W3CDTF">2016-01-29T14:00:56Z</dcterms:created>
  <dcterms:modified xsi:type="dcterms:W3CDTF">2022-01-31T21:59:59Z</dcterms:modified>
</cp:coreProperties>
</file>