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LLORENTE\Documents\CARPETA 2020 GOBERNACIÓN\PLAN DE ACCIÓN 2021\"/>
    </mc:Choice>
  </mc:AlternateContent>
  <bookViews>
    <workbookView xWindow="0" yWindow="0" windowWidth="23970" windowHeight="9060"/>
  </bookViews>
  <sheets>
    <sheet name="Ejemplo" sheetId="3" r:id="rId1"/>
  </sheets>
  <definedNames>
    <definedName name="_xlnm.Print_Titles" localSheetId="0">Ejemplo!$1:$16</definedName>
  </definedNames>
  <calcPr calcId="152511"/>
</workbook>
</file>

<file path=xl/calcChain.xml><?xml version="1.0" encoding="utf-8"?>
<calcChain xmlns="http://schemas.openxmlformats.org/spreadsheetml/2006/main">
  <c r="S118" i="3" l="1"/>
  <c r="R117" i="3"/>
  <c r="R116" i="3"/>
  <c r="R108" i="3"/>
  <c r="R109" i="3"/>
  <c r="R110" i="3"/>
  <c r="R111" i="3"/>
  <c r="S112" i="3"/>
  <c r="R107" i="3"/>
  <c r="R98" i="3"/>
  <c r="R99" i="3"/>
  <c r="R100" i="3"/>
  <c r="R101" i="3"/>
  <c r="R102" i="3"/>
  <c r="S103" i="3"/>
  <c r="R97" i="3"/>
  <c r="V93" i="3"/>
  <c r="U93" i="3"/>
  <c r="R84" i="3"/>
  <c r="R85" i="3"/>
  <c r="R86" i="3"/>
  <c r="R87" i="3"/>
  <c r="R88" i="3"/>
  <c r="R89" i="3"/>
  <c r="R90" i="3"/>
  <c r="R91" i="3"/>
  <c r="R92" i="3"/>
  <c r="R83" i="3"/>
  <c r="S79" i="3"/>
  <c r="R78" i="3"/>
  <c r="R77" i="3"/>
  <c r="U73" i="3"/>
  <c r="S73" i="3"/>
  <c r="R72" i="3"/>
  <c r="R71" i="3"/>
  <c r="S67" i="3"/>
  <c r="R66" i="3"/>
  <c r="R65" i="3"/>
  <c r="R64" i="3"/>
  <c r="R63" i="3"/>
  <c r="R62" i="3"/>
  <c r="R54" i="3"/>
  <c r="R55" i="3"/>
  <c r="R56" i="3"/>
  <c r="R57" i="3"/>
  <c r="R46" i="3"/>
  <c r="R47" i="3"/>
  <c r="R48" i="3"/>
  <c r="S58" i="3" l="1"/>
  <c r="R53" i="3"/>
  <c r="S49" i="3"/>
  <c r="R45" i="3"/>
  <c r="S41" i="3"/>
  <c r="R31" i="3"/>
  <c r="R32" i="3"/>
  <c r="S34" i="3"/>
  <c r="S27" i="3" l="1"/>
  <c r="R21" i="3"/>
  <c r="R22" i="3"/>
  <c r="R23" i="3"/>
  <c r="R24" i="3"/>
  <c r="R25" i="3"/>
  <c r="R26" i="3"/>
  <c r="R20" i="3"/>
</calcChain>
</file>

<file path=xl/comments1.xml><?xml version="1.0" encoding="utf-8"?>
<comments xmlns="http://schemas.openxmlformats.org/spreadsheetml/2006/main">
  <authors>
    <author>MARIA LLORENTE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Proyecto Inscrito en Banco de Proyectos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ACORDE CON EL NOMBRE DEL SUBPROGRAMA 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OBJETIVO DESCRITO EN EL PLAN DE DESARROLLO PARA EL SUBPROGRAMA. REVISAR POAI ADJUNTO A ESTE FORMATO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Ponderador que se encuentra en  Alfasig para el Subprograma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el Subprograma tiene varias Metas e Indicadores se escriben Todos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  <comment ref="AA20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</commentList>
</comments>
</file>

<file path=xl/sharedStrings.xml><?xml version="1.0" encoding="utf-8"?>
<sst xmlns="http://schemas.openxmlformats.org/spreadsheetml/2006/main" count="268" uniqueCount="154">
  <si>
    <t xml:space="preserve">PLAN </t>
  </si>
  <si>
    <t xml:space="preserve">PAGINA: 1 de 1 </t>
  </si>
  <si>
    <t xml:space="preserve"> NIVEL DE IMPORTANCIA DEL PROYECTO
%</t>
  </si>
  <si>
    <t>META  DE PRODUCTO POR ACTIVIDAD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</si>
  <si>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</si>
  <si>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</si>
  <si>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</si>
  <si>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</si>
  <si>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</si>
  <si>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</si>
  <si>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</si>
  <si>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</si>
  <si>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</si>
  <si>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</si>
  <si>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>NACION</t>
  </si>
  <si>
    <t>MCP</t>
  </si>
  <si>
    <t>OTROS CONTRAPARTIDA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</si>
  <si>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</si>
  <si>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</si>
  <si>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</si>
  <si>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</si>
  <si>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</si>
  <si>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>PLAN DE ACCIÓN : 2021</t>
  </si>
  <si>
    <t xml:space="preserve">PROGRAMA: 
</t>
  </si>
  <si>
    <t>COMPONENTE</t>
  </si>
  <si>
    <t xml:space="preserve">SECTOR FUT: </t>
  </si>
  <si>
    <t>EJE ESTRATEGICO ESTRUCTURAL</t>
  </si>
  <si>
    <t>PILAR  ESTRATEGICO TRANSVERSAL</t>
  </si>
  <si>
    <t>SECRETARIO Y/O GERENTE, DIRECTOR RESPONSABLE</t>
  </si>
  <si>
    <t>CODIGO BANCO DE PROYECTOS</t>
  </si>
  <si>
    <t>NOMBRE DEL PROYECTO</t>
  </si>
  <si>
    <t>META DE PRODUCTO POR PERIODO 2021</t>
  </si>
  <si>
    <t>LINEA BASE DE LA ACTIVIDAD</t>
  </si>
  <si>
    <t>SGP</t>
  </si>
  <si>
    <t>SGR</t>
  </si>
  <si>
    <t>APORTE DEL PROYECTO AL  PLAN PARA LA VIGENCIA %</t>
  </si>
  <si>
    <t>Equidad social para mejorar la calidad de vida</t>
  </si>
  <si>
    <t>OBJETIVO DEL PROYECTO</t>
  </si>
  <si>
    <t>Es resultado del ponderador que se encuentra en Alphasig para el Indicador de producto</t>
  </si>
  <si>
    <t xml:space="preserve">Total del Proyecto , acorde con el Monte del Subprograma </t>
  </si>
  <si>
    <t>NOMBRE DEL INDICADOR DE LA ACTIVIDAD</t>
  </si>
  <si>
    <t>META DE LA ACTIVIDAD</t>
  </si>
  <si>
    <t xml:space="preserve"> NOMBRE DEL INDICADOR DE PRODUCTO DEL PLAN DE DESARROLLO</t>
  </si>
  <si>
    <t>META 2021 DEL INDICADOR DE PRODUCTO DEL PLAN DE DESARROLLO</t>
  </si>
  <si>
    <t>LINEA BASE 2019 DEL INDICADOR DE PRODUCTO</t>
  </si>
  <si>
    <t>VALOR ESPERADO DEL INDIACDOR  DE PRODUCTO 2021</t>
  </si>
  <si>
    <t>VALOR ESPERADO DE LA ACTIVIDAD 2021</t>
  </si>
  <si>
    <t>ESCUDO GOBERNACIÓN</t>
  </si>
  <si>
    <t xml:space="preserve">Total del Proyecto , acorde con el Monto del Subprograma </t>
  </si>
  <si>
    <t>Equidad y Bienestar</t>
  </si>
  <si>
    <t>Cultura para la identidad y el bienestar</t>
  </si>
  <si>
    <t>CULTURA</t>
  </si>
  <si>
    <t>SECRETARÍA DE CULTURA DEPARTAMENTAL</t>
  </si>
  <si>
    <t>LUZ AMPARO SALCEDO ORTEGA</t>
  </si>
  <si>
    <t>Creación, circulación y acceso a la cultura</t>
  </si>
  <si>
    <t>Gestión cultural y participación y seguridad social de creadores y gestores culturales</t>
  </si>
  <si>
    <t>Formulación, e implementación del Plan Departamental de Cultura Decenal</t>
  </si>
  <si>
    <t>Número de eventos de capacitación y/o formación para el fortalecimiento de competencias de los agentes del sector</t>
  </si>
  <si>
    <t>Política pública de cultura de Córdoba, con enfoque diferencial y con eje transversal de economía naranja, formulada e implementada.</t>
  </si>
  <si>
    <t>Número de actualizaciones del Sistema Departamental de Cultura y/o Sistema Departamental de Información Cultural realizadas.</t>
  </si>
  <si>
    <t>Número de Apoyos, Asesoramiento y Acompañamientos a entidades, y agentes culturales para el fortalecimiento del Sistema Departamental de Cultura, realizados</t>
  </si>
  <si>
    <t>Número de Iniciativas artísticas y culturales apoyadas de organizaciones culturales del sector privado sin ánimo de lucro, entidades; personas naturales y colectivos del sector, a través de convocatorias</t>
  </si>
  <si>
    <t xml:space="preserve">Número de campañas para el acceso a la seguridad social de artistas, creadores y gestores culturales del departamento – servicio social complementario de beneficios económicos periódicos –  BEPS  y Covid-19. </t>
  </si>
  <si>
    <t>Realización de Procesos Culturales para la Gestión Cultural, la Participación y el acceso a la Seguridad Social de Creadores y Gestores Culturales en el Departamento de Córdoba</t>
  </si>
  <si>
    <t>Eventos culturales y artísticos</t>
  </si>
  <si>
    <t>Número de eventos artísticos, folclóricos, lúdicos y festivos de carácter colectivo, promoción y divulgación de Legados, diversidad como expresión de las manifestaciones culturales apoyadas.</t>
  </si>
  <si>
    <t>Número de participaciones, o circulación de artistas y/o agrupaciones de Córdoba en los diferentes ámbitos territoriales (local, nacional, internacional.)</t>
  </si>
  <si>
    <t>Número de niños, niñas adolescentes y jóvenes participando en eventos culturales y artísticos</t>
  </si>
  <si>
    <t>ND</t>
  </si>
  <si>
    <t>Apoyo a Eventos Culturales y Artísticos,  y la Participación de Artístas en el Departamento de Córdoba, y en espácios culturales regionales, nacionales e internacionales</t>
  </si>
  <si>
    <t>Grupos poblacionales y derechos humanos</t>
  </si>
  <si>
    <t>Número de eventos culturales encaminados a la prevención del racismo, la discriminación y la implementación del enfoque etario diferencial y acción sin daño</t>
  </si>
  <si>
    <t>Número de acciones encaminadas a la recuperación del tejido cultural en las comunidades afectadas por el conflicto armado interno y comunidades vulnerables</t>
  </si>
  <si>
    <t>Número de estrategias para el reconocimiento, valoración e inclusión de la diversidad étnica y poblacional, por grupo etario</t>
  </si>
  <si>
    <t>Garantizar el fortalecimiento del Sistema de Cultura
Departamental, en relación con sus actores y procesos como estrategia para el desarrollo
cultural de Córdoba.</t>
  </si>
  <si>
    <t>Facilitar el acceso y disfrute de la comunidad a las
manifestaciones artísticas y culturales que constituyen la identidad y el patrimonio
cultural del departamento de Córdoba, además fomentar el desarrollo de procesos de
investigación, formación, creación y circulación. Así mismo promover la diversificación
de la oferta cultural del departamento.</t>
  </si>
  <si>
    <t>Promover el arte y la cultura como herramienta para la
transformación social, la inclusión y el respeto por la diversidad.</t>
  </si>
  <si>
    <t>Promoción del Arte y la Cultura en Grupos Poblacionales, Diversos, y Vulnerables, como heramienta para la convivencia y transformación social.</t>
  </si>
  <si>
    <t>Artes</t>
  </si>
  <si>
    <t>Fortalecer los procesos de investigación, formación, creación
y circulación artística en el departamento de Córdoba.</t>
  </si>
  <si>
    <t>Número de procesos de investigación artística (Música, danza, literatura, visuales, teatro y circo, etc) apoyados</t>
  </si>
  <si>
    <t>Número de Procesos de Capacitación y/o Formación Artística realizadas o apoyados</t>
  </si>
  <si>
    <t>Número de procesos de creación artística (Música, danza, literatura, visuales, teatro y circo, etc.) apoyados</t>
  </si>
  <si>
    <t>Número de Escuela de Bellas Artes y Humanidades de Córdoba y Escuelas de Música Municipales, fortalecidas</t>
  </si>
  <si>
    <t>Desarrollo de las Artes en el Departamento de Córdoba, mediante procesos de investigación, formación, creación y circulación artística y cultural.</t>
  </si>
  <si>
    <t>Comunicaciones y cines</t>
  </si>
  <si>
    <t>Desarrollar acciones de fomento a la producción y circulación
de contenidos que permitan la generación de procesos de comunicación, y el fortalecimiento de la
cinematografía en el departamento de Córdoba.</t>
  </si>
  <si>
    <t>Fortalecimiento de los Medios Ciudadanos, Comunitarios y el Cine Cordobés.</t>
  </si>
  <si>
    <t>Número de Procesos de formación y producción de contenidos culturales para medios comunitarios apoyados</t>
  </si>
  <si>
    <t>Sistema Departamental de Medios Ciudadanos, creados</t>
  </si>
  <si>
    <t>Número de acciones de capacitaciones y/o formación en cine realizadas</t>
  </si>
  <si>
    <t>Número de Producciones de obras cinematográficas de productores cordobeses apoyadas</t>
  </si>
  <si>
    <t>Número de procesos de formación de públicos, festivales y/o muestras apoyados</t>
  </si>
  <si>
    <t>Promoción de la lectura y escritura, uso y fortalecimiento de las bibliotecas públicas</t>
  </si>
  <si>
    <t>Articular los procesos con el Plan Nacional de Lectura y
Bibliotecas en aras del fortalecimiento de la Red Departamental de Bibliotecas Públicas,
el desarrollo de procesos de formación de una cultura de la lectura y escritura como
escritura para el desarrollo cultural de Córdoba.</t>
  </si>
  <si>
    <t>Promoción de la Lectura, Escritura, el Conocimiento y las Bibliotecas Públicas en el Departamento de Córdoba</t>
  </si>
  <si>
    <t>Número de Capacitaciones y/o Formación del personal bibliotecario</t>
  </si>
  <si>
    <t>Número de apoyos otorgados para la creación y funcionamiento de Bibliotecas Rurales itinerantes (BRI)</t>
  </si>
  <si>
    <t>Número de acciones de fortalecimiento y diversificación de la oferta de la Red Departamental de Bibliotecas Públicas</t>
  </si>
  <si>
    <t>Número de campañas de Promoción de Lectura y Escritura en las bibliotecas y espacios no convencionales realizados.</t>
  </si>
  <si>
    <t>Número de Planes Municipales de Lectura formulados e implementados</t>
  </si>
  <si>
    <t>Infraestructura cultural</t>
  </si>
  <si>
    <t>Promover la gestión de las condiciones locativas, de
dotación, adecuación y capacidad instalada de los espacios culturales del departamento
como estrategia para aumentar el impacto y sostenibilidad de los procesos culturales en
Córdoba.</t>
  </si>
  <si>
    <t>Número de diseños y construcción de infraestructuras de nuevas sedes culturales y/o espacios físicos apropiados</t>
  </si>
  <si>
    <t>Número de mantenimientos, restauración y adecuación de la infraestructura cultural del Departamento realizados.</t>
  </si>
  <si>
    <t>Mantenimiento y Adecuación de la Infraestructura Cultural del Departamento de Córdoba; y Diseño y Construccion de Nuevas Infraestructuras Culturales para el disfrute y el acceso al Cultura.</t>
  </si>
  <si>
    <t>Proteger y salvaguardar la memoria y el patrimonio cultural del departamento de córdoba</t>
  </si>
  <si>
    <t>Oficios de las artes y el patrimonio</t>
  </si>
  <si>
    <t>Fortalecer los procesos de gestión para la preservación y
divulgación del patrimonio, a través del fomento y apoyo del desarrollo de Escuelas-Taller
de Oficios y de las acciones de fortalecimiento del sistema departamental de patrimonio
cultural.</t>
  </si>
  <si>
    <t>Número de Escuelas- talleres para promover la memoria, la valoración y salvaguardia de oficios apoyadas</t>
  </si>
  <si>
    <t>Número de programas y proyectos de promoción, salvaguardia, protección, divulgación del patrimonio cultural; y fortalecimiento del sistema departamental de patrimonio apoyados</t>
  </si>
  <si>
    <t>Patrimonio Material e Inmaterial; mitigación efectos Covid-19</t>
  </si>
  <si>
    <t>Número de procesos de apropiación social para la sostenibilidad del patrimonio cultural - Programa Nacional de Vigías.</t>
  </si>
  <si>
    <t>Número de inventarios y registros del patrimonio cultural realizados</t>
  </si>
  <si>
    <t>Número de Apoyos a la formulación e implementación del Plan Especial de Manejo y Protección (PEMP) de Bienes de Interés Cultural</t>
  </si>
  <si>
    <t>Número de Apoyos a la formulación e implementación: Planes Especiales de Salvaguardia (PES) de manifestaciones de patrimonio cultural inmaterial</t>
  </si>
  <si>
    <t>Número de Apoyos a la identificación e investigación del patrimonio cultural material e inmaterial y arqueológico.</t>
  </si>
  <si>
    <t>Número de actividades relacionadas con la conservación, mantenimiento periódico e intervención de bienes de interés cultural, con prioridad a los declarados de interés cultural del ámbito nacional y los bines de interés cultural que se encuentren en riesgo o en situación de emergencia</t>
  </si>
  <si>
    <t>Número de acciones encaminadas a efectuar el seguimiento al estado de conservación de los BIC declarados en el ámbito Nacional.</t>
  </si>
  <si>
    <t>Número de fortalecimientos a museos, archivos, bibliotecas patrimoniales y/o centros de memoria a nivel local, en lo referente a escritura de guiones museográficos y mejoramiento de dotación y programación.</t>
  </si>
  <si>
    <t>Número de programas culturales y artísticos de gestores y creadores culturales con Discapacidad.</t>
  </si>
  <si>
    <t>Número de convocatorias para mitigar los efectos de la emergencia Covid-19, dirigidas a artístas, creadores y gestores culturales.</t>
  </si>
  <si>
    <t>Posibilitar las acciones de gestión para la Salvaguardia,
Protección y Apropiación Social del patrimonio cultural del departamento de Córdoba.</t>
  </si>
  <si>
    <t>Fortalecimiento de los procesos de Salvaguardia, Protección y Apropiación del Patrimonio Cultual del Departamento de Córdoba.</t>
  </si>
  <si>
    <t>Fomento y apoyo a la promoción de la Memoria, el Patrimonio Cultural y el Sistema Departamental de Patrimonio Cultural en el Departamento de Córdoba.</t>
  </si>
  <si>
    <t>Archivos y patrimonio documental</t>
  </si>
  <si>
    <t>Garantizar los procesos de organización, conservación,
preservación a largo plazo del patrimonio documental del departamento de Córdoba; la
promoción y difusión del acervo documental como estrategia para el fortalecimiento del
sistema departamental de archivos.</t>
  </si>
  <si>
    <t>Realización de Procesos Archivísticos para la Conservación y Preservación a  Largo Plazo del Patrimonio Documental Histórico del Departamento de Córdoba; y Fortalecimientos de los Archivos y Sistema Territorial de Archivos de Córdoba.</t>
  </si>
  <si>
    <t>Número de programas de formación y capacitación archivística y Gestión Documental realizados</t>
  </si>
  <si>
    <t>Número de procesos de organización, y/o conservación, restauración, investigación, innovación, divulgación de archivos y patrimonio documental del departamento implementados</t>
  </si>
  <si>
    <t>Número de Inventarios, registros y declaratorias de bienes de interés cultural de carácter documental y archivístico BIC – CDA</t>
  </si>
  <si>
    <t>Número de planes especiales de manejo y protección -PEMP, del patrimonio documental formulados e implementados</t>
  </si>
  <si>
    <t>Número de Apoyos y Asesoramiento a entidades públicas, privadas con funciones públicas y/o Consejo Departamental de Archivos, en procesos archivísticos, gestión documental y evaluación de instrumentos archivísticos realizados</t>
  </si>
  <si>
    <t>Número de accesos a la información documental conservada en el archivo general e histórico de Córdoba, consultada por ciudadanos, entidades públicas y privadas, y la administración departamental garantizados en el cuatrienio.</t>
  </si>
  <si>
    <t>Fomento de la economía naranja en Córdoba</t>
  </si>
  <si>
    <t>Desarrollo del sistema departamental de economía naranja</t>
  </si>
  <si>
    <t>Fortalecer las capacidades de
los agentes culturales, para convertir a Córdoba en un departamento que, a partir del
potencial económico de la cultura, genere crecimiento económico y desarrollo social.</t>
  </si>
  <si>
    <t>Apoyo al Fortalecimiento del Sistema de la Economía Naranja, los Agentes, la Creación, el Emprendimiento; y la Circulación de las ideas innovadoras en el Departamento de Córdoba</t>
  </si>
  <si>
    <t>Número de laboratorios de Innovación de los sectores naranjas promovidos y apoyados en el departamento de Córdoba</t>
  </si>
  <si>
    <t>Número de proyectos diseñados en tecnologías de la información (tic´s) y la implementación de big data para la exposición desde la innovación de nuestra cultural al mundo</t>
  </si>
  <si>
    <t>Diseño e implementación del sistema Departamental de Economía Naranja</t>
  </si>
  <si>
    <t>Número apoyos al Clúster de turismo de economía naranja para Industrias Culturales.</t>
  </si>
  <si>
    <t>Número de estrategias diseñadas e implementadas para la formación de competencias en los agentes culturales; el diseño de productos de turismo cultural, fomento de la protección de la propiedad intelectual y del consumo de bienes y servicios culturales locales</t>
  </si>
  <si>
    <t>Fortalecimiento de la institucionalidad cultural</t>
  </si>
  <si>
    <t>Fortalecimiento técnico y administrativo</t>
  </si>
  <si>
    <t>Número de Apoyos a la Gestión para la operación de planes, programas y proyectos culturales</t>
  </si>
  <si>
    <t>Número de Consejos Territoriales de Cultura y otros espacios de participación ciudadana reactivados y en funcionamiento apoyados</t>
  </si>
  <si>
    <t>Fortalecer a los gestores y actores culturales, a fin de incrementar sus
capacidades institucionales, administrativas y, sobre todo, hacer viables los programas
y proyectos que adelante la administración.</t>
  </si>
  <si>
    <t>Fortalecimiento de las Competencias de los Agentes y la Institucionalidad Cutural del Departamento de Córdoba.</t>
  </si>
  <si>
    <t>*Recepción de propuestas
*Evaluación de Propuestas
*Fichas MGA
*Estudios Previios
*Programación de Eventos
*Supervisión de los Eventos
*Evaluación de los Eventos</t>
  </si>
  <si>
    <t xml:space="preserve">
*Programación del personal a requerir
* Realizar los precesos tecnicos y administrativos para su vinculación
*Supervisión de las actividades realizadas por el pesonal vinculado.</t>
  </si>
  <si>
    <t>*Recepción de propuestas
*Evaluación de Propuestas
*Fichas MGA
*Estudios Previios
*Programación de actividades
*Supervisión de las activiades 
*Evaluación de las actividades</t>
  </si>
  <si>
    <t>Total del Proyecto</t>
  </si>
  <si>
    <t xml:space="preserve">Total del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</si>
</sst>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8"/>
      <color rgb="FF00B050"/>
      <name val="Arial Narrow"/>
      <family val="2"/>
    </font>
    <font>
      <sz val="8"/>
      <color rgb="FF00B05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1"/>
      <color rgb="FF00B050"/>
      <name val="Calibri"/>
      <family val="2"/>
      <scheme val="minor"/>
    </font>
    <font>
      <b/>
      <sz val="16"/>
      <color rgb="FFFF0000"/>
      <name val="Arial Narrow"/>
      <family val="2"/>
    </font>
    <font>
      <b/>
      <sz val="20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7"/>
      <color indexed="8"/>
      <name val="Calibri"/>
      <family val="2"/>
      <scheme val="minor"/>
    </font>
    <font>
      <sz val="7"/>
      <color indexed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4" applyFont="1"/>
    <xf numFmtId="0" fontId="2" fillId="0" borderId="0" xfId="4" applyFont="1" applyBorder="1"/>
    <xf numFmtId="0" fontId="0" fillId="0" borderId="0" xfId="0" applyFill="1"/>
    <xf numFmtId="0" fontId="2" fillId="0" borderId="2" xfId="4" applyFont="1" applyFill="1" applyBorder="1"/>
    <xf numFmtId="0" fontId="2" fillId="0" borderId="3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2" fillId="0" borderId="7" xfId="4" applyFont="1" applyFill="1" applyBorder="1"/>
    <xf numFmtId="0" fontId="3" fillId="0" borderId="8" xfId="4" applyFont="1" applyFill="1" applyBorder="1" applyAlignment="1">
      <alignment vertical="center" wrapText="1"/>
    </xf>
    <xf numFmtId="0" fontId="2" fillId="0" borderId="1" xfId="4" applyFont="1" applyBorder="1" applyAlignment="1">
      <alignment horizontal="justify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justify" vertical="center"/>
    </xf>
    <xf numFmtId="0" fontId="2" fillId="0" borderId="0" xfId="4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" fillId="0" borderId="0" xfId="0" applyFont="1" applyBorder="1"/>
    <xf numFmtId="0" fontId="5" fillId="0" borderId="0" xfId="0" applyFont="1" applyBorder="1" applyAlignment="1">
      <alignment horizontal="justify" vertical="center"/>
    </xf>
    <xf numFmtId="3" fontId="5" fillId="0" borderId="0" xfId="0" applyNumberFormat="1" applyFont="1" applyBorder="1" applyAlignment="1">
      <alignment horizontal="justify" vertical="center"/>
    </xf>
    <xf numFmtId="0" fontId="2" fillId="0" borderId="2" xfId="4" applyFont="1" applyFill="1" applyBorder="1" applyAlignment="1"/>
    <xf numFmtId="0" fontId="3" fillId="0" borderId="2" xfId="4" applyFont="1" applyFill="1" applyBorder="1" applyAlignment="1"/>
    <xf numFmtId="0" fontId="3" fillId="0" borderId="2" xfId="4" applyFont="1" applyFill="1" applyBorder="1"/>
    <xf numFmtId="0" fontId="3" fillId="0" borderId="9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justify" vertical="center" wrapText="1"/>
    </xf>
    <xf numFmtId="0" fontId="0" fillId="0" borderId="0" xfId="0" applyBorder="1" applyAlignment="1"/>
    <xf numFmtId="0" fontId="9" fillId="0" borderId="2" xfId="4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9" fillId="0" borderId="0" xfId="4" applyFont="1" applyFill="1" applyBorder="1" applyAlignment="1">
      <alignment horizontal="justify" vertical="center" wrapText="1"/>
    </xf>
    <xf numFmtId="164" fontId="9" fillId="0" borderId="0" xfId="4" applyNumberFormat="1" applyFont="1" applyFill="1" applyBorder="1" applyAlignment="1">
      <alignment horizontal="justify" vertical="center" wrapText="1"/>
    </xf>
    <xf numFmtId="0" fontId="9" fillId="0" borderId="0" xfId="4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 textRotation="90" wrapText="1"/>
    </xf>
    <xf numFmtId="164" fontId="10" fillId="0" borderId="0" xfId="2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 textRotation="90" wrapText="1"/>
    </xf>
    <xf numFmtId="164" fontId="10" fillId="0" borderId="1" xfId="2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6" fillId="0" borderId="1" xfId="4" applyFont="1" applyFill="1" applyBorder="1" applyAlignment="1"/>
    <xf numFmtId="0" fontId="16" fillId="0" borderId="9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justify" vertical="center" wrapText="1"/>
    </xf>
    <xf numFmtId="164" fontId="9" fillId="0" borderId="2" xfId="4" applyNumberFormat="1" applyFont="1" applyFill="1" applyBorder="1" applyAlignment="1">
      <alignment horizontal="justify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3" fontId="19" fillId="0" borderId="18" xfId="5" applyNumberFormat="1" applyFont="1" applyFill="1" applyBorder="1" applyAlignment="1">
      <alignment horizontal="center" vertical="center"/>
    </xf>
    <xf numFmtId="3" fontId="19" fillId="0" borderId="1" xfId="5" applyNumberFormat="1" applyFont="1" applyFill="1" applyBorder="1" applyAlignment="1">
      <alignment horizontal="center" vertical="center"/>
    </xf>
    <xf numFmtId="3" fontId="19" fillId="0" borderId="1" xfId="5" applyNumberFormat="1" applyFont="1" applyBorder="1" applyAlignment="1">
      <alignment horizontal="center" vertical="center"/>
    </xf>
    <xf numFmtId="3" fontId="3" fillId="0" borderId="1" xfId="4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/>
    </xf>
    <xf numFmtId="0" fontId="20" fillId="0" borderId="16" xfId="5" applyNumberFormat="1" applyFont="1" applyFill="1" applyBorder="1" applyAlignment="1">
      <alignment horizontal="center" vertical="center" wrapText="1"/>
    </xf>
    <xf numFmtId="167" fontId="20" fillId="0" borderId="16" xfId="5" applyNumberFormat="1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67" fontId="20" fillId="0" borderId="1" xfId="5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5" fillId="0" borderId="1" xfId="5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vertical="center" wrapText="1"/>
    </xf>
    <xf numFmtId="167" fontId="26" fillId="0" borderId="1" xfId="5" applyNumberFormat="1" applyFont="1" applyFill="1" applyBorder="1" applyAlignment="1">
      <alignment horizontal="center" vertical="center"/>
    </xf>
    <xf numFmtId="167" fontId="26" fillId="0" borderId="1" xfId="5" applyNumberFormat="1" applyFont="1" applyBorder="1" applyAlignment="1">
      <alignment horizontal="center" vertical="center"/>
    </xf>
    <xf numFmtId="167" fontId="26" fillId="0" borderId="1" xfId="5" applyNumberFormat="1" applyFont="1" applyFill="1" applyBorder="1" applyAlignment="1">
      <alignment vertical="center"/>
    </xf>
    <xf numFmtId="167" fontId="26" fillId="0" borderId="1" xfId="5" applyNumberFormat="1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167" fontId="26" fillId="0" borderId="1" xfId="5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3" fillId="0" borderId="0" xfId="4" applyFont="1" applyBorder="1" applyAlignment="1">
      <alignment horizontal="justify" vertical="center"/>
    </xf>
    <xf numFmtId="164" fontId="3" fillId="0" borderId="1" xfId="2" applyFont="1" applyBorder="1" applyAlignment="1">
      <alignment horizontal="justify" vertical="center"/>
    </xf>
    <xf numFmtId="164" fontId="2" fillId="0" borderId="1" xfId="2" applyFont="1" applyFill="1" applyBorder="1" applyAlignment="1">
      <alignment horizontal="center" vertical="center" wrapText="1"/>
    </xf>
    <xf numFmtId="167" fontId="3" fillId="0" borderId="1" xfId="4" applyNumberFormat="1" applyFont="1" applyBorder="1" applyAlignment="1">
      <alignment horizontal="justify" vertical="center"/>
    </xf>
    <xf numFmtId="0" fontId="20" fillId="0" borderId="16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167" fontId="26" fillId="0" borderId="4" xfId="5" applyNumberFormat="1" applyFont="1" applyBorder="1" applyAlignment="1">
      <alignment horizontal="center" vertical="center"/>
    </xf>
    <xf numFmtId="0" fontId="24" fillId="0" borderId="2" xfId="4" applyFont="1" applyFill="1" applyBorder="1" applyAlignment="1">
      <alignment horizontal="left"/>
    </xf>
    <xf numFmtId="0" fontId="8" fillId="0" borderId="9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3" fillId="3" borderId="9" xfId="4" applyFont="1" applyFill="1" applyBorder="1" applyAlignment="1">
      <alignment horizontal="left" vertical="center" wrapText="1"/>
    </xf>
    <xf numFmtId="0" fontId="3" fillId="3" borderId="7" xfId="4" applyFont="1" applyFill="1" applyBorder="1" applyAlignment="1">
      <alignment horizontal="left" vertical="center" wrapText="1"/>
    </xf>
    <xf numFmtId="0" fontId="3" fillId="2" borderId="14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0" fillId="0" borderId="3" xfId="0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2" fontId="2" fillId="0" borderId="4" xfId="4" applyNumberFormat="1" applyFont="1" applyFill="1" applyBorder="1" applyAlignment="1">
      <alignment horizontal="center" vertical="center"/>
    </xf>
    <xf numFmtId="2" fontId="2" fillId="0" borderId="5" xfId="4" applyNumberFormat="1" applyFont="1" applyFill="1" applyBorder="1" applyAlignment="1">
      <alignment horizontal="center" vertical="center"/>
    </xf>
    <xf numFmtId="2" fontId="2" fillId="0" borderId="6" xfId="4" applyNumberFormat="1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left" vertical="center" wrapText="1"/>
    </xf>
    <xf numFmtId="0" fontId="2" fillId="0" borderId="5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11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left"/>
    </xf>
    <xf numFmtId="0" fontId="3" fillId="3" borderId="7" xfId="4" applyFont="1" applyFill="1" applyBorder="1" applyAlignment="1">
      <alignment horizontal="left"/>
    </xf>
    <xf numFmtId="0" fontId="3" fillId="0" borderId="9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7" xfId="4" applyFont="1" applyFill="1" applyBorder="1" applyAlignment="1">
      <alignment horizontal="center"/>
    </xf>
    <xf numFmtId="0" fontId="23" fillId="0" borderId="2" xfId="4" applyFont="1" applyFill="1" applyBorder="1" applyAlignment="1">
      <alignment horizontal="left"/>
    </xf>
    <xf numFmtId="0" fontId="3" fillId="3" borderId="2" xfId="4" applyFont="1" applyFill="1" applyBorder="1" applyAlignment="1">
      <alignment horizontal="left"/>
    </xf>
    <xf numFmtId="0" fontId="8" fillId="0" borderId="9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3" fillId="0" borderId="9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3" fillId="3" borderId="14" xfId="4" applyFont="1" applyFill="1" applyBorder="1" applyAlignment="1">
      <alignment horizontal="left" vertical="center" wrapText="1"/>
    </xf>
    <xf numFmtId="0" fontId="3" fillId="3" borderId="3" xfId="4" applyFont="1" applyFill="1" applyBorder="1" applyAlignment="1">
      <alignment horizontal="left" vertical="center" wrapText="1"/>
    </xf>
    <xf numFmtId="0" fontId="3" fillId="3" borderId="8" xfId="4" applyFont="1" applyFill="1" applyBorder="1" applyAlignment="1">
      <alignment horizontal="left" vertical="center" wrapText="1"/>
    </xf>
    <xf numFmtId="0" fontId="17" fillId="2" borderId="9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7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 wrapText="1"/>
    </xf>
    <xf numFmtId="0" fontId="17" fillId="2" borderId="6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9" xfId="4" applyFont="1" applyFill="1" applyBorder="1" applyAlignment="1">
      <alignment horizontal="left" vertical="top" wrapText="1"/>
    </xf>
    <xf numFmtId="0" fontId="3" fillId="3" borderId="7" xfId="4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5" borderId="9" xfId="4" applyFont="1" applyFill="1" applyBorder="1" applyAlignment="1">
      <alignment horizontal="left" vertical="center" wrapText="1"/>
    </xf>
    <xf numFmtId="0" fontId="3" fillId="5" borderId="7" xfId="4" applyFont="1" applyFill="1" applyBorder="1" applyAlignment="1">
      <alignment horizontal="left" vertical="center" wrapText="1"/>
    </xf>
    <xf numFmtId="0" fontId="3" fillId="5" borderId="14" xfId="4" applyFont="1" applyFill="1" applyBorder="1" applyAlignment="1">
      <alignment horizontal="left" vertical="center" wrapText="1"/>
    </xf>
    <xf numFmtId="0" fontId="3" fillId="5" borderId="3" xfId="4" applyFont="1" applyFill="1" applyBorder="1" applyAlignment="1">
      <alignment horizontal="left" vertical="center" wrapText="1"/>
    </xf>
    <xf numFmtId="0" fontId="3" fillId="5" borderId="8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/>
    </xf>
    <xf numFmtId="0" fontId="3" fillId="5" borderId="9" xfId="4" applyFont="1" applyFill="1" applyBorder="1" applyAlignment="1">
      <alignment horizontal="left" vertical="top" wrapText="1"/>
    </xf>
    <xf numFmtId="0" fontId="3" fillId="5" borderId="7" xfId="4" applyFont="1" applyFill="1" applyBorder="1" applyAlignment="1">
      <alignment horizontal="left" vertical="top" wrapText="1"/>
    </xf>
    <xf numFmtId="0" fontId="3" fillId="5" borderId="2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3" fillId="6" borderId="9" xfId="4" applyFont="1" applyFill="1" applyBorder="1" applyAlignment="1">
      <alignment horizontal="left" vertical="top" wrapText="1"/>
    </xf>
    <xf numFmtId="0" fontId="3" fillId="6" borderId="7" xfId="4" applyFont="1" applyFill="1" applyBorder="1" applyAlignment="1">
      <alignment horizontal="left" vertical="top" wrapText="1"/>
    </xf>
    <xf numFmtId="0" fontId="3" fillId="6" borderId="9" xfId="4" applyFont="1" applyFill="1" applyBorder="1" applyAlignment="1">
      <alignment horizontal="left" vertical="center" wrapText="1"/>
    </xf>
    <xf numFmtId="0" fontId="3" fillId="6" borderId="2" xfId="4" applyFont="1" applyFill="1" applyBorder="1" applyAlignment="1">
      <alignment horizontal="left" vertical="center" wrapText="1"/>
    </xf>
    <xf numFmtId="0" fontId="3" fillId="6" borderId="7" xfId="4" applyFont="1" applyFill="1" applyBorder="1" applyAlignment="1">
      <alignment horizontal="left" vertical="center" wrapText="1"/>
    </xf>
    <xf numFmtId="0" fontId="3" fillId="6" borderId="14" xfId="4" applyFont="1" applyFill="1" applyBorder="1" applyAlignment="1">
      <alignment horizontal="left" vertical="center" wrapText="1"/>
    </xf>
    <xf numFmtId="0" fontId="3" fillId="6" borderId="3" xfId="4" applyFont="1" applyFill="1" applyBorder="1" applyAlignment="1">
      <alignment horizontal="left" vertical="center" wrapText="1"/>
    </xf>
    <xf numFmtId="0" fontId="3" fillId="6" borderId="8" xfId="4" applyFont="1" applyFill="1" applyBorder="1" applyAlignment="1">
      <alignment horizontal="left" vertical="center" wrapText="1"/>
    </xf>
  </cellXfs>
  <cellStyles count="6">
    <cellStyle name="Euro" xfId="1"/>
    <cellStyle name="Millares" xfId="5" builtinId="3"/>
    <cellStyle name="Millares [0]" xfId="2" builtinId="6"/>
    <cellStyle name="Millares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9"/>
  <sheetViews>
    <sheetView tabSelected="1" workbookViewId="0">
      <selection activeCell="B81" sqref="B81:I82"/>
    </sheetView>
  </sheetViews>
  <sheetFormatPr baseColWidth="10" defaultRowHeight="15" x14ac:dyDescent="0.25"/>
  <cols>
    <col min="1" max="1" width="0.28515625" customWidth="1"/>
    <col min="2" max="2" width="11.5703125" customWidth="1"/>
    <col min="3" max="3" width="15.28515625" customWidth="1"/>
    <col min="4" max="4" width="14.28515625" customWidth="1"/>
    <col min="5" max="5" width="10.7109375" customWidth="1"/>
    <col min="6" max="6" width="10.140625" customWidth="1"/>
    <col min="7" max="7" width="13.28515625" customWidth="1"/>
    <col min="8" max="8" width="8.140625" customWidth="1"/>
    <col min="9" max="9" width="9" customWidth="1"/>
    <col min="10" max="10" width="4.85546875" customWidth="1"/>
    <col min="11" max="11" width="7.28515625" customWidth="1"/>
    <col min="12" max="13" width="7" customWidth="1"/>
    <col min="14" max="14" width="14.28515625" customWidth="1"/>
    <col min="15" max="15" width="9.7109375" customWidth="1"/>
    <col min="16" max="16" width="14.140625" customWidth="1"/>
    <col min="17" max="17" width="8.42578125" customWidth="1"/>
    <col min="18" max="18" width="9.42578125" customWidth="1"/>
    <col min="19" max="20" width="10.28515625" customWidth="1"/>
    <col min="21" max="21" width="10.28515625" bestFit="1" customWidth="1"/>
    <col min="22" max="22" width="11.140625" customWidth="1"/>
    <col min="23" max="24" width="6.28515625" customWidth="1"/>
    <col min="25" max="25" width="8.42578125" customWidth="1"/>
    <col min="26" max="26" width="10" customWidth="1"/>
    <col min="27" max="27" width="13.28515625" customWidth="1"/>
    <col min="28" max="28" width="14.5703125" customWidth="1"/>
  </cols>
  <sheetData>
    <row r="1" spans="1:44" ht="9" customHeight="1" x14ac:dyDescent="0.25">
      <c r="A1" s="3"/>
      <c r="B1" s="153" t="s">
        <v>47</v>
      </c>
      <c r="C1" s="105"/>
      <c r="D1" s="106"/>
      <c r="E1" s="106"/>
      <c r="F1" s="106"/>
      <c r="G1" s="106"/>
      <c r="H1" s="106"/>
      <c r="I1" s="150" t="s">
        <v>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11"/>
      <c r="U1" s="111"/>
      <c r="V1" s="111"/>
      <c r="W1" s="111"/>
      <c r="X1" s="111"/>
      <c r="Y1" s="111"/>
      <c r="Z1" s="111"/>
      <c r="AA1" s="168" t="s">
        <v>19</v>
      </c>
      <c r="AB1" s="169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8.25" customHeight="1" x14ac:dyDescent="0.25">
      <c r="A2" s="3"/>
      <c r="B2" s="154"/>
      <c r="C2" s="107"/>
      <c r="D2" s="108"/>
      <c r="E2" s="108"/>
      <c r="F2" s="108"/>
      <c r="G2" s="108"/>
      <c r="H2" s="108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11"/>
      <c r="U2" s="111"/>
      <c r="V2" s="111"/>
      <c r="W2" s="111"/>
      <c r="X2" s="111"/>
      <c r="Y2" s="111"/>
      <c r="Z2" s="111"/>
      <c r="AA2" s="168"/>
      <c r="AB2" s="169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5.25" customHeight="1" x14ac:dyDescent="0.25">
      <c r="A3" s="3"/>
      <c r="B3" s="154"/>
      <c r="C3" s="107"/>
      <c r="D3" s="108"/>
      <c r="E3" s="108"/>
      <c r="F3" s="108"/>
      <c r="G3" s="108"/>
      <c r="H3" s="108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12"/>
      <c r="U3" s="112"/>
      <c r="V3" s="112"/>
      <c r="W3" s="112"/>
      <c r="X3" s="112"/>
      <c r="Y3" s="112"/>
      <c r="Z3" s="112"/>
      <c r="AA3" s="168"/>
      <c r="AB3" s="16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6" customHeight="1" x14ac:dyDescent="0.25">
      <c r="A4" s="3"/>
      <c r="B4" s="154"/>
      <c r="C4" s="107"/>
      <c r="D4" s="108"/>
      <c r="E4" s="108"/>
      <c r="F4" s="108"/>
      <c r="G4" s="108"/>
      <c r="H4" s="108"/>
      <c r="I4" s="150" t="s">
        <v>22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29"/>
      <c r="U4" s="129"/>
      <c r="V4" s="129"/>
      <c r="W4" s="129"/>
      <c r="X4" s="129"/>
      <c r="Y4" s="129"/>
      <c r="Z4" s="129"/>
      <c r="AA4" s="170" t="s">
        <v>20</v>
      </c>
      <c r="AB4" s="17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 customHeight="1" x14ac:dyDescent="0.25">
      <c r="A5" s="3"/>
      <c r="B5" s="154"/>
      <c r="C5" s="107"/>
      <c r="D5" s="108"/>
      <c r="E5" s="108"/>
      <c r="F5" s="108"/>
      <c r="G5" s="108"/>
      <c r="H5" s="108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12"/>
      <c r="U5" s="112"/>
      <c r="V5" s="112"/>
      <c r="W5" s="112"/>
      <c r="X5" s="112"/>
      <c r="Y5" s="112"/>
      <c r="Z5" s="112"/>
      <c r="AA5" s="170"/>
      <c r="AB5" s="17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.75" customHeight="1" x14ac:dyDescent="0.25">
      <c r="A6" s="3"/>
      <c r="B6" s="154"/>
      <c r="C6" s="107"/>
      <c r="D6" s="108"/>
      <c r="E6" s="108"/>
      <c r="F6" s="108"/>
      <c r="G6" s="108"/>
      <c r="H6" s="108"/>
      <c r="I6" s="150" t="s">
        <v>18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30"/>
      <c r="U6" s="130"/>
      <c r="V6" s="130"/>
      <c r="W6" s="130"/>
      <c r="X6" s="130"/>
      <c r="Y6" s="130"/>
      <c r="Z6" s="130"/>
      <c r="AA6" s="170" t="s">
        <v>1</v>
      </c>
      <c r="AB6" s="17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customHeight="1" x14ac:dyDescent="0.25">
      <c r="A7" s="3"/>
      <c r="B7" s="155"/>
      <c r="C7" s="109"/>
      <c r="D7" s="110"/>
      <c r="E7" s="110"/>
      <c r="F7" s="110"/>
      <c r="G7" s="110"/>
      <c r="H7" s="110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31"/>
      <c r="U7" s="131"/>
      <c r="V7" s="131"/>
      <c r="W7" s="131"/>
      <c r="X7" s="131"/>
      <c r="Y7" s="131"/>
      <c r="Z7" s="131"/>
      <c r="AA7" s="170"/>
      <c r="AB7" s="17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4" customHeight="1" x14ac:dyDescent="0.35">
      <c r="A8" s="3"/>
      <c r="B8" s="138"/>
      <c r="C8" s="139"/>
      <c r="D8" s="139"/>
      <c r="E8" s="139"/>
      <c r="F8" s="139"/>
      <c r="G8" s="139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25"/>
      <c r="U8" s="25"/>
      <c r="V8" s="25"/>
      <c r="W8" s="25"/>
      <c r="X8" s="25"/>
      <c r="Y8" s="25"/>
      <c r="Z8" s="25"/>
      <c r="AA8" s="25"/>
      <c r="AB8" s="2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2.5" customHeight="1" x14ac:dyDescent="0.3">
      <c r="A9" s="3"/>
      <c r="B9" s="166" t="s">
        <v>26</v>
      </c>
      <c r="C9" s="167"/>
      <c r="D9" s="167"/>
      <c r="E9" s="167"/>
      <c r="F9" s="167"/>
      <c r="G9" s="167"/>
      <c r="H9" s="167"/>
      <c r="I9" s="164" t="s">
        <v>49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20"/>
      <c r="X9" s="20"/>
      <c r="Y9" s="19"/>
      <c r="Z9" s="19"/>
      <c r="AA9" s="4"/>
      <c r="AB9" s="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2.5" customHeight="1" x14ac:dyDescent="0.3">
      <c r="A10" s="3"/>
      <c r="B10" s="166" t="s">
        <v>27</v>
      </c>
      <c r="C10" s="167"/>
      <c r="D10" s="167"/>
      <c r="E10" s="167"/>
      <c r="F10" s="167"/>
      <c r="G10" s="167"/>
      <c r="H10" s="167"/>
      <c r="I10" s="164" t="s">
        <v>36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20"/>
      <c r="X10" s="20"/>
      <c r="Y10" s="19"/>
      <c r="Z10" s="19"/>
      <c r="AA10" s="4"/>
      <c r="AB10" s="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2.5" customHeight="1" x14ac:dyDescent="0.3">
      <c r="A11" s="3"/>
      <c r="B11" s="166" t="s">
        <v>24</v>
      </c>
      <c r="C11" s="167"/>
      <c r="D11" s="167"/>
      <c r="E11" s="167"/>
      <c r="F11" s="167"/>
      <c r="G11" s="167"/>
      <c r="H11" s="167"/>
      <c r="I11" s="164" t="s">
        <v>50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20"/>
      <c r="X11" s="20"/>
      <c r="Y11" s="19"/>
      <c r="Z11" s="19"/>
      <c r="AA11" s="4"/>
      <c r="AB11" s="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customHeight="1" x14ac:dyDescent="0.25">
      <c r="A12" s="3"/>
      <c r="B12" s="101" t="s">
        <v>25</v>
      </c>
      <c r="C12" s="102"/>
      <c r="D12" s="102"/>
      <c r="E12" s="102"/>
      <c r="F12" s="102"/>
      <c r="G12" s="102"/>
      <c r="H12" s="102"/>
      <c r="I12" s="100" t="s">
        <v>51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21"/>
      <c r="X12" s="21"/>
      <c r="Y12" s="4"/>
      <c r="Z12" s="4"/>
      <c r="AA12" s="4"/>
      <c r="AB12" s="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3.25" customHeight="1" x14ac:dyDescent="0.25">
      <c r="A13" s="3"/>
      <c r="B13" s="101" t="s">
        <v>21</v>
      </c>
      <c r="C13" s="102"/>
      <c r="D13" s="102"/>
      <c r="E13" s="102"/>
      <c r="F13" s="102"/>
      <c r="G13" s="102"/>
      <c r="H13" s="102"/>
      <c r="I13" s="100" t="s">
        <v>52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6"/>
      <c r="X13" s="6"/>
      <c r="Y13" s="5"/>
      <c r="Z13" s="5"/>
      <c r="AA13" s="6"/>
      <c r="AB13" s="9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3.25" customHeight="1" x14ac:dyDescent="0.25">
      <c r="A14" s="3"/>
      <c r="B14" s="101" t="s">
        <v>28</v>
      </c>
      <c r="C14" s="102"/>
      <c r="D14" s="102"/>
      <c r="E14" s="102"/>
      <c r="F14" s="102"/>
      <c r="G14" s="102"/>
      <c r="H14" s="102"/>
      <c r="I14" s="100" t="s">
        <v>53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6"/>
      <c r="X14" s="6"/>
      <c r="Y14" s="5"/>
      <c r="Z14" s="5"/>
      <c r="AA14" s="6"/>
      <c r="AB14" s="9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12" customFormat="1" ht="38.25" customHeight="1" x14ac:dyDescent="0.25">
      <c r="A15" s="11"/>
      <c r="B15" s="148" t="s">
        <v>29</v>
      </c>
      <c r="C15" s="148" t="s">
        <v>30</v>
      </c>
      <c r="D15" s="181" t="s">
        <v>37</v>
      </c>
      <c r="E15" s="148" t="s">
        <v>2</v>
      </c>
      <c r="F15" s="148" t="s">
        <v>43</v>
      </c>
      <c r="G15" s="148" t="s">
        <v>42</v>
      </c>
      <c r="H15" s="148" t="s">
        <v>44</v>
      </c>
      <c r="I15" s="148" t="s">
        <v>45</v>
      </c>
      <c r="J15" s="148" t="s">
        <v>31</v>
      </c>
      <c r="K15" s="148"/>
      <c r="L15" s="148"/>
      <c r="M15" s="149"/>
      <c r="N15" s="178" t="s">
        <v>3</v>
      </c>
      <c r="O15" s="179"/>
      <c r="P15" s="179"/>
      <c r="Q15" s="179"/>
      <c r="R15" s="180"/>
      <c r="S15" s="148" t="s">
        <v>4</v>
      </c>
      <c r="T15" s="148"/>
      <c r="U15" s="148"/>
      <c r="V15" s="148"/>
      <c r="W15" s="148"/>
      <c r="X15" s="148"/>
      <c r="Y15" s="148"/>
      <c r="Z15" s="148" t="s">
        <v>35</v>
      </c>
      <c r="AA15" s="148" t="s">
        <v>5</v>
      </c>
      <c r="AB15" s="148" t="s">
        <v>6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2" customFormat="1" ht="56.25" x14ac:dyDescent="0.25">
      <c r="A16" s="11"/>
      <c r="B16" s="148"/>
      <c r="C16" s="148"/>
      <c r="D16" s="182"/>
      <c r="E16" s="148"/>
      <c r="F16" s="148"/>
      <c r="G16" s="148"/>
      <c r="H16" s="148"/>
      <c r="I16" s="148"/>
      <c r="J16" s="48" t="s">
        <v>7</v>
      </c>
      <c r="K16" s="48" t="s">
        <v>8</v>
      </c>
      <c r="L16" s="48" t="s">
        <v>9</v>
      </c>
      <c r="M16" s="48" t="s">
        <v>10</v>
      </c>
      <c r="N16" s="48" t="s">
        <v>11</v>
      </c>
      <c r="O16" s="48" t="s">
        <v>41</v>
      </c>
      <c r="P16" s="48" t="s">
        <v>40</v>
      </c>
      <c r="Q16" s="48" t="s">
        <v>32</v>
      </c>
      <c r="R16" s="48" t="s">
        <v>46</v>
      </c>
      <c r="S16" s="48" t="s">
        <v>12</v>
      </c>
      <c r="T16" s="48" t="s">
        <v>33</v>
      </c>
      <c r="U16" s="48" t="s">
        <v>13</v>
      </c>
      <c r="V16" s="48" t="s">
        <v>14</v>
      </c>
      <c r="W16" s="48" t="s">
        <v>15</v>
      </c>
      <c r="X16" s="48" t="s">
        <v>34</v>
      </c>
      <c r="Y16" s="48" t="s">
        <v>16</v>
      </c>
      <c r="Z16" s="148"/>
      <c r="AA16" s="148"/>
      <c r="AB16" s="14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2" customFormat="1" ht="15.75" x14ac:dyDescent="0.25">
      <c r="A17" s="11"/>
      <c r="B17" s="41"/>
      <c r="C17" s="24"/>
      <c r="D17" s="45"/>
      <c r="E17" s="23"/>
      <c r="F17" s="23"/>
      <c r="G17" s="23"/>
      <c r="H17" s="23"/>
      <c r="I17" s="24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2" customFormat="1" ht="26.25" customHeight="1" x14ac:dyDescent="0.25">
      <c r="A18" s="11"/>
      <c r="B18" s="103" t="s">
        <v>23</v>
      </c>
      <c r="C18" s="104"/>
      <c r="D18" s="103" t="s">
        <v>54</v>
      </c>
      <c r="E18" s="141"/>
      <c r="F18" s="141"/>
      <c r="G18" s="141"/>
      <c r="H18" s="141"/>
      <c r="I18" s="104"/>
      <c r="J18" s="158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2" customFormat="1" ht="15.75" thickBot="1" x14ac:dyDescent="0.3">
      <c r="A19" s="11"/>
      <c r="B19" s="156" t="s">
        <v>17</v>
      </c>
      <c r="C19" s="157"/>
      <c r="D19" s="156" t="s">
        <v>55</v>
      </c>
      <c r="E19" s="165"/>
      <c r="F19" s="165"/>
      <c r="G19" s="165"/>
      <c r="H19" s="165"/>
      <c r="I19" s="157"/>
      <c r="J19" s="161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2" customFormat="1" ht="36.75" thickBot="1" x14ac:dyDescent="0.3">
      <c r="A20" s="11"/>
      <c r="B20" s="142"/>
      <c r="C20" s="145" t="s">
        <v>63</v>
      </c>
      <c r="D20" s="145" t="s">
        <v>74</v>
      </c>
      <c r="E20" s="56"/>
      <c r="F20" s="53">
        <v>1</v>
      </c>
      <c r="G20" s="50" t="s">
        <v>56</v>
      </c>
      <c r="H20" s="52">
        <v>0</v>
      </c>
      <c r="I20" s="53">
        <v>1</v>
      </c>
      <c r="J20" s="132">
        <v>0.1</v>
      </c>
      <c r="K20" s="132">
        <v>0.2</v>
      </c>
      <c r="L20" s="135">
        <v>0.35</v>
      </c>
      <c r="M20" s="135">
        <v>0.35</v>
      </c>
      <c r="N20" s="145" t="s">
        <v>151</v>
      </c>
      <c r="O20" s="53">
        <v>1</v>
      </c>
      <c r="P20" s="50" t="s">
        <v>56</v>
      </c>
      <c r="Q20" s="55">
        <v>0</v>
      </c>
      <c r="R20" s="57">
        <f>SUM(H20+I20)</f>
        <v>1</v>
      </c>
      <c r="S20" s="61">
        <v>10000000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113" t="s">
        <v>38</v>
      </c>
      <c r="AA20" s="145" t="s">
        <v>53</v>
      </c>
      <c r="AB20" s="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2" customFormat="1" ht="54.75" thickBot="1" x14ac:dyDescent="0.3">
      <c r="A21" s="11"/>
      <c r="B21" s="143"/>
      <c r="C21" s="146"/>
      <c r="D21" s="146"/>
      <c r="E21" s="56"/>
      <c r="F21" s="53">
        <v>3</v>
      </c>
      <c r="G21" s="50" t="s">
        <v>57</v>
      </c>
      <c r="H21" s="52">
        <v>5</v>
      </c>
      <c r="I21" s="53">
        <v>3</v>
      </c>
      <c r="J21" s="133"/>
      <c r="K21" s="133"/>
      <c r="L21" s="136"/>
      <c r="M21" s="136"/>
      <c r="N21" s="146"/>
      <c r="O21" s="53">
        <v>3</v>
      </c>
      <c r="P21" s="50" t="s">
        <v>57</v>
      </c>
      <c r="Q21" s="55">
        <v>5</v>
      </c>
      <c r="R21" s="57">
        <f t="shared" ref="R21:R26" si="0">SUM(H21+I21)</f>
        <v>8</v>
      </c>
      <c r="S21" s="62">
        <v>12000000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114"/>
      <c r="AA21" s="146"/>
      <c r="AB21" s="7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2" customFormat="1" ht="72.75" thickBot="1" x14ac:dyDescent="0.3">
      <c r="A22" s="11"/>
      <c r="B22" s="143"/>
      <c r="C22" s="146"/>
      <c r="D22" s="146"/>
      <c r="E22" s="56"/>
      <c r="F22" s="53">
        <v>1</v>
      </c>
      <c r="G22" s="50" t="s">
        <v>58</v>
      </c>
      <c r="H22" s="52">
        <v>0</v>
      </c>
      <c r="I22" s="53">
        <v>1</v>
      </c>
      <c r="J22" s="133"/>
      <c r="K22" s="133"/>
      <c r="L22" s="136"/>
      <c r="M22" s="136"/>
      <c r="N22" s="146"/>
      <c r="O22" s="53">
        <v>1</v>
      </c>
      <c r="P22" s="50" t="s">
        <v>58</v>
      </c>
      <c r="Q22" s="55">
        <v>0</v>
      </c>
      <c r="R22" s="57">
        <f t="shared" si="0"/>
        <v>1</v>
      </c>
      <c r="S22" s="62">
        <v>8000000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114"/>
      <c r="AA22" s="146"/>
      <c r="AB22" s="7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12" customFormat="1" ht="72.75" thickBot="1" x14ac:dyDescent="0.3">
      <c r="A23" s="11"/>
      <c r="B23" s="143"/>
      <c r="C23" s="146"/>
      <c r="D23" s="146"/>
      <c r="E23" s="56"/>
      <c r="F23" s="53">
        <v>1</v>
      </c>
      <c r="G23" s="50" t="s">
        <v>59</v>
      </c>
      <c r="H23" s="52">
        <v>0</v>
      </c>
      <c r="I23" s="53">
        <v>1</v>
      </c>
      <c r="J23" s="133"/>
      <c r="K23" s="133"/>
      <c r="L23" s="136"/>
      <c r="M23" s="136"/>
      <c r="N23" s="146"/>
      <c r="O23" s="53">
        <v>1</v>
      </c>
      <c r="P23" s="50" t="s">
        <v>59</v>
      </c>
      <c r="Q23" s="55">
        <v>0</v>
      </c>
      <c r="R23" s="57">
        <f t="shared" si="0"/>
        <v>1</v>
      </c>
      <c r="S23" s="62">
        <v>10000000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114"/>
      <c r="AA23" s="146"/>
      <c r="AB23" s="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12" customFormat="1" ht="90.75" thickBot="1" x14ac:dyDescent="0.3">
      <c r="A24" s="11"/>
      <c r="B24" s="143"/>
      <c r="C24" s="146"/>
      <c r="D24" s="146"/>
      <c r="E24" s="56"/>
      <c r="F24" s="53">
        <v>30</v>
      </c>
      <c r="G24" s="50" t="s">
        <v>60</v>
      </c>
      <c r="H24" s="52">
        <v>0</v>
      </c>
      <c r="I24" s="53">
        <v>30</v>
      </c>
      <c r="J24" s="133"/>
      <c r="K24" s="133"/>
      <c r="L24" s="136"/>
      <c r="M24" s="136"/>
      <c r="N24" s="146"/>
      <c r="O24" s="53">
        <v>30</v>
      </c>
      <c r="P24" s="50" t="s">
        <v>60</v>
      </c>
      <c r="Q24" s="55">
        <v>0</v>
      </c>
      <c r="R24" s="57">
        <f t="shared" si="0"/>
        <v>30</v>
      </c>
      <c r="S24" s="62">
        <v>10000000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114"/>
      <c r="AA24" s="146"/>
      <c r="AB24" s="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2" customFormat="1" ht="43.5" customHeight="1" thickBot="1" x14ac:dyDescent="0.3">
      <c r="A25" s="11"/>
      <c r="B25" s="143"/>
      <c r="C25" s="146"/>
      <c r="D25" s="146"/>
      <c r="E25" s="56"/>
      <c r="F25" s="53">
        <v>5</v>
      </c>
      <c r="G25" s="50" t="s">
        <v>61</v>
      </c>
      <c r="H25" s="52">
        <v>0</v>
      </c>
      <c r="I25" s="53">
        <v>5</v>
      </c>
      <c r="J25" s="133"/>
      <c r="K25" s="133"/>
      <c r="L25" s="136"/>
      <c r="M25" s="136"/>
      <c r="N25" s="146"/>
      <c r="O25" s="53">
        <v>5</v>
      </c>
      <c r="P25" s="50" t="s">
        <v>61</v>
      </c>
      <c r="Q25" s="55">
        <v>0</v>
      </c>
      <c r="R25" s="57">
        <f t="shared" si="0"/>
        <v>5</v>
      </c>
      <c r="S25" s="62">
        <v>15000000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114"/>
      <c r="AA25" s="146"/>
      <c r="AB25" s="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2" customFormat="1" ht="44.25" customHeight="1" thickBot="1" x14ac:dyDescent="0.3">
      <c r="A26" s="11"/>
      <c r="B26" s="144"/>
      <c r="C26" s="147"/>
      <c r="D26" s="147"/>
      <c r="E26" s="56"/>
      <c r="F26" s="54">
        <v>1</v>
      </c>
      <c r="G26" s="58" t="s">
        <v>62</v>
      </c>
      <c r="H26" s="59">
        <v>0</v>
      </c>
      <c r="I26" s="54">
        <v>1</v>
      </c>
      <c r="J26" s="134"/>
      <c r="K26" s="134"/>
      <c r="L26" s="137"/>
      <c r="M26" s="137"/>
      <c r="N26" s="147"/>
      <c r="O26" s="54">
        <v>1</v>
      </c>
      <c r="P26" s="58" t="s">
        <v>62</v>
      </c>
      <c r="Q26" s="60">
        <v>0</v>
      </c>
      <c r="R26" s="57">
        <f t="shared" si="0"/>
        <v>1</v>
      </c>
      <c r="S26" s="63">
        <v>14165965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115"/>
      <c r="AA26" s="147"/>
      <c r="AB26" s="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12" customFormat="1" ht="32.25" customHeight="1" x14ac:dyDescent="0.25">
      <c r="A27" s="11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116" t="s">
        <v>39</v>
      </c>
      <c r="O27" s="117"/>
      <c r="P27" s="118"/>
      <c r="Q27" s="27"/>
      <c r="R27" s="27"/>
      <c r="S27" s="64">
        <f>SUM(S20:S26)</f>
        <v>79165965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7"/>
      <c r="AA27" s="7"/>
      <c r="AB27" s="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12" customFormat="1" ht="32.25" customHeight="1" x14ac:dyDescent="0.25">
      <c r="A28" s="11"/>
      <c r="B28" s="42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4"/>
      <c r="O28" s="44"/>
      <c r="P28" s="44"/>
      <c r="Q28" s="46"/>
      <c r="R28" s="46"/>
      <c r="S28" s="46"/>
      <c r="T28" s="47"/>
      <c r="U28" s="23"/>
      <c r="V28" s="23"/>
      <c r="W28" s="23"/>
      <c r="X28" s="23"/>
      <c r="Y28" s="23"/>
      <c r="Z28" s="23"/>
      <c r="AA28" s="23"/>
      <c r="AB28" s="2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12" customFormat="1" ht="32.25" customHeight="1" x14ac:dyDescent="0.25">
      <c r="A29" s="11"/>
      <c r="B29" s="103" t="s">
        <v>23</v>
      </c>
      <c r="C29" s="104"/>
      <c r="D29" s="103" t="s">
        <v>54</v>
      </c>
      <c r="E29" s="141"/>
      <c r="F29" s="141"/>
      <c r="G29" s="141"/>
      <c r="H29" s="141"/>
      <c r="I29" s="104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2" customFormat="1" ht="27" customHeight="1" thickBot="1" x14ac:dyDescent="0.3">
      <c r="A30" s="11"/>
      <c r="B30" s="103" t="s">
        <v>17</v>
      </c>
      <c r="C30" s="104"/>
      <c r="D30" s="175" t="s">
        <v>64</v>
      </c>
      <c r="E30" s="176"/>
      <c r="F30" s="176"/>
      <c r="G30" s="176"/>
      <c r="H30" s="176"/>
      <c r="I30" s="177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15" customFormat="1" ht="126" customHeight="1" thickBot="1" x14ac:dyDescent="0.3">
      <c r="A31" s="13"/>
      <c r="B31" s="142"/>
      <c r="C31" s="145" t="s">
        <v>69</v>
      </c>
      <c r="D31" s="145" t="s">
        <v>75</v>
      </c>
      <c r="E31" s="172"/>
      <c r="F31" s="65">
        <v>15</v>
      </c>
      <c r="G31" s="67" t="s">
        <v>65</v>
      </c>
      <c r="H31" s="66">
        <v>56</v>
      </c>
      <c r="I31" s="65">
        <v>15</v>
      </c>
      <c r="J31" s="69">
        <v>3</v>
      </c>
      <c r="K31" s="69">
        <v>4</v>
      </c>
      <c r="L31" s="69">
        <v>4</v>
      </c>
      <c r="M31" s="69">
        <v>4</v>
      </c>
      <c r="N31" s="145" t="s">
        <v>149</v>
      </c>
      <c r="O31" s="65">
        <v>15</v>
      </c>
      <c r="P31" s="72" t="s">
        <v>65</v>
      </c>
      <c r="Q31" s="66">
        <v>56</v>
      </c>
      <c r="R31" s="65">
        <f>SUM(H31+I31)</f>
        <v>71</v>
      </c>
      <c r="S31" s="74">
        <v>130000000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27"/>
      <c r="AA31" s="145" t="s">
        <v>53</v>
      </c>
      <c r="AB31" s="27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2" customFormat="1" ht="90.75" thickBot="1" x14ac:dyDescent="0.3">
      <c r="B32" s="143"/>
      <c r="C32" s="146"/>
      <c r="D32" s="146"/>
      <c r="E32" s="173"/>
      <c r="F32" s="53">
        <v>1</v>
      </c>
      <c r="G32" s="68" t="s">
        <v>66</v>
      </c>
      <c r="H32" s="51">
        <v>6</v>
      </c>
      <c r="I32" s="53">
        <v>1</v>
      </c>
      <c r="J32" s="69">
        <v>0</v>
      </c>
      <c r="K32" s="69">
        <v>0</v>
      </c>
      <c r="L32" s="69">
        <v>0</v>
      </c>
      <c r="M32" s="69">
        <v>0</v>
      </c>
      <c r="N32" s="146"/>
      <c r="O32" s="53">
        <v>1</v>
      </c>
      <c r="P32" s="73" t="s">
        <v>66</v>
      </c>
      <c r="Q32" s="51">
        <v>6</v>
      </c>
      <c r="R32" s="65">
        <f t="shared" ref="R32" si="1">SUM(H32+I32)</f>
        <v>7</v>
      </c>
      <c r="S32" s="74">
        <v>30000000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10"/>
      <c r="AA32" s="146"/>
      <c r="AB32" s="1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2:44" s="12" customFormat="1" ht="54.75" thickBot="1" x14ac:dyDescent="0.3">
      <c r="B33" s="144"/>
      <c r="C33" s="147"/>
      <c r="D33" s="147"/>
      <c r="E33" s="174"/>
      <c r="F33" s="53">
        <v>1300</v>
      </c>
      <c r="G33" s="68" t="s">
        <v>67</v>
      </c>
      <c r="H33" s="51" t="s">
        <v>68</v>
      </c>
      <c r="I33" s="53">
        <v>1300</v>
      </c>
      <c r="J33" s="70">
        <v>100</v>
      </c>
      <c r="K33" s="71">
        <v>400</v>
      </c>
      <c r="L33" s="71">
        <v>400</v>
      </c>
      <c r="M33" s="71">
        <v>400</v>
      </c>
      <c r="N33" s="147"/>
      <c r="O33" s="53">
        <v>1300</v>
      </c>
      <c r="P33" s="73" t="s">
        <v>67</v>
      </c>
      <c r="Q33" s="51" t="s">
        <v>68</v>
      </c>
      <c r="R33" s="65">
        <v>1300</v>
      </c>
      <c r="S33" s="74">
        <v>77925000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10"/>
      <c r="AA33" s="147"/>
      <c r="AB33" s="1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2:44" s="12" customFormat="1" ht="15" customHeight="1" x14ac:dyDescent="0.25">
      <c r="B34" s="119"/>
      <c r="C34" s="120"/>
      <c r="D34" s="120"/>
      <c r="E34" s="120"/>
      <c r="F34" s="120"/>
      <c r="G34" s="121"/>
      <c r="H34" s="38"/>
      <c r="I34" s="37"/>
      <c r="J34" s="38"/>
      <c r="K34" s="37"/>
      <c r="L34" s="37"/>
      <c r="M34" s="37"/>
      <c r="N34" s="116" t="s">
        <v>48</v>
      </c>
      <c r="O34" s="117"/>
      <c r="P34" s="118"/>
      <c r="Q34" s="36"/>
      <c r="R34" s="36"/>
      <c r="S34" s="64">
        <f>SUM(S31:S33)</f>
        <v>237925000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10"/>
      <c r="AA34" s="10"/>
      <c r="AB34" s="1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2:44" s="12" customFormat="1" x14ac:dyDescent="0.25">
      <c r="B35" s="33"/>
      <c r="C35" s="33"/>
      <c r="D35" s="33"/>
      <c r="E35" s="33"/>
      <c r="F35" s="33"/>
      <c r="G35" s="33"/>
      <c r="H35" s="30"/>
      <c r="I35" s="35"/>
      <c r="J35" s="30"/>
      <c r="K35" s="35"/>
      <c r="L35" s="35"/>
      <c r="M35" s="35"/>
      <c r="N35" s="43"/>
      <c r="O35" s="43"/>
      <c r="P35" s="43"/>
      <c r="Q35" s="34"/>
      <c r="R35" s="34"/>
      <c r="S35" s="31"/>
      <c r="T35" s="32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2:44" s="12" customFormat="1" x14ac:dyDescent="0.25">
      <c r="B36" s="186" t="s">
        <v>23</v>
      </c>
      <c r="C36" s="187"/>
      <c r="D36" s="103" t="s">
        <v>54</v>
      </c>
      <c r="E36" s="141"/>
      <c r="F36" s="141"/>
      <c r="G36" s="141"/>
      <c r="H36" s="141"/>
      <c r="I36" s="104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4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2:44" s="12" customFormat="1" ht="15.75" thickBot="1" x14ac:dyDescent="0.3">
      <c r="B37" s="103" t="s">
        <v>17</v>
      </c>
      <c r="C37" s="104"/>
      <c r="D37" s="175" t="s">
        <v>70</v>
      </c>
      <c r="E37" s="176"/>
      <c r="F37" s="176"/>
      <c r="G37" s="176"/>
      <c r="H37" s="176"/>
      <c r="I37" s="177"/>
      <c r="J37" s="125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2:44" s="12" customFormat="1" ht="90.75" thickBot="1" x14ac:dyDescent="0.3">
      <c r="B38" s="142"/>
      <c r="C38" s="145" t="s">
        <v>77</v>
      </c>
      <c r="D38" s="145" t="s">
        <v>76</v>
      </c>
      <c r="E38" s="172"/>
      <c r="F38" s="53">
        <v>1</v>
      </c>
      <c r="G38" s="68" t="s">
        <v>71</v>
      </c>
      <c r="H38" s="51">
        <v>0</v>
      </c>
      <c r="I38" s="53">
        <v>1</v>
      </c>
      <c r="J38" s="69">
        <v>0</v>
      </c>
      <c r="K38" s="69">
        <v>0.5</v>
      </c>
      <c r="L38" s="69">
        <v>0.5</v>
      </c>
      <c r="M38" s="69">
        <v>0</v>
      </c>
      <c r="N38" s="145" t="s">
        <v>151</v>
      </c>
      <c r="O38" s="53">
        <v>1</v>
      </c>
      <c r="P38" s="68" t="s">
        <v>71</v>
      </c>
      <c r="Q38" s="51">
        <v>0</v>
      </c>
      <c r="R38" s="65"/>
      <c r="S38" s="78">
        <v>11388654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27"/>
      <c r="AA38" s="145" t="s">
        <v>53</v>
      </c>
      <c r="AB38" s="2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2:44" s="12" customFormat="1" ht="90.75" thickBot="1" x14ac:dyDescent="0.3">
      <c r="B39" s="143"/>
      <c r="C39" s="146"/>
      <c r="D39" s="146"/>
      <c r="E39" s="173"/>
      <c r="F39" s="53">
        <v>1</v>
      </c>
      <c r="G39" s="68" t="s">
        <v>72</v>
      </c>
      <c r="H39" s="51">
        <v>0</v>
      </c>
      <c r="I39" s="53">
        <v>1</v>
      </c>
      <c r="J39" s="69">
        <v>0</v>
      </c>
      <c r="K39" s="69">
        <v>0.5</v>
      </c>
      <c r="L39" s="69">
        <v>0.5</v>
      </c>
      <c r="M39" s="69">
        <v>0</v>
      </c>
      <c r="N39" s="146"/>
      <c r="O39" s="53">
        <v>1</v>
      </c>
      <c r="P39" s="68" t="s">
        <v>72</v>
      </c>
      <c r="Q39" s="51">
        <v>0</v>
      </c>
      <c r="R39" s="65"/>
      <c r="S39" s="78">
        <v>11388654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10"/>
      <c r="AA39" s="146"/>
      <c r="AB39" s="1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2:44" s="12" customFormat="1" ht="72.75" thickBot="1" x14ac:dyDescent="0.3">
      <c r="B40" s="144"/>
      <c r="C40" s="147"/>
      <c r="D40" s="147"/>
      <c r="E40" s="174"/>
      <c r="F40" s="53">
        <v>1</v>
      </c>
      <c r="G40" s="77" t="s">
        <v>73</v>
      </c>
      <c r="H40" s="76">
        <v>0</v>
      </c>
      <c r="I40" s="53">
        <v>1</v>
      </c>
      <c r="J40" s="69">
        <v>0</v>
      </c>
      <c r="K40" s="69">
        <v>0.5</v>
      </c>
      <c r="L40" s="69">
        <v>0.5</v>
      </c>
      <c r="M40" s="69">
        <v>0</v>
      </c>
      <c r="N40" s="147"/>
      <c r="O40" s="53">
        <v>1</v>
      </c>
      <c r="P40" s="77" t="s">
        <v>73</v>
      </c>
      <c r="Q40" s="76">
        <v>0</v>
      </c>
      <c r="R40" s="65"/>
      <c r="S40" s="79">
        <v>11388654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10"/>
      <c r="AA40" s="147"/>
      <c r="AB40" s="1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2:44" s="12" customFormat="1" x14ac:dyDescent="0.25">
      <c r="B41" s="119"/>
      <c r="C41" s="120"/>
      <c r="D41" s="120"/>
      <c r="E41" s="120"/>
      <c r="F41" s="120"/>
      <c r="G41" s="121"/>
      <c r="H41" s="38"/>
      <c r="I41" s="37"/>
      <c r="J41" s="38"/>
      <c r="K41" s="37"/>
      <c r="L41" s="37"/>
      <c r="M41" s="37"/>
      <c r="N41" s="116" t="s">
        <v>48</v>
      </c>
      <c r="O41" s="117"/>
      <c r="P41" s="118"/>
      <c r="Q41" s="36"/>
      <c r="R41" s="36"/>
      <c r="S41" s="64">
        <f>SUM(S38:S40)</f>
        <v>34165962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10"/>
      <c r="AA41" s="10"/>
      <c r="AB41" s="1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2:44" s="12" customFormat="1" x14ac:dyDescent="0.25">
      <c r="B42" s="33"/>
      <c r="C42" s="33"/>
      <c r="D42" s="33"/>
      <c r="E42" s="33"/>
      <c r="F42" s="33"/>
      <c r="G42" s="33"/>
      <c r="H42" s="30"/>
      <c r="I42" s="35"/>
      <c r="J42" s="30"/>
      <c r="K42" s="35"/>
      <c r="L42" s="35"/>
      <c r="M42" s="35"/>
      <c r="N42" s="43"/>
      <c r="O42" s="43"/>
      <c r="P42" s="43"/>
      <c r="Q42" s="34"/>
      <c r="R42" s="34"/>
      <c r="S42" s="31"/>
      <c r="T42" s="32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2:44" s="12" customFormat="1" x14ac:dyDescent="0.25">
      <c r="B43" s="103" t="s">
        <v>23</v>
      </c>
      <c r="C43" s="104"/>
      <c r="D43" s="103" t="s">
        <v>54</v>
      </c>
      <c r="E43" s="141"/>
      <c r="F43" s="141"/>
      <c r="G43" s="141"/>
      <c r="H43" s="141"/>
      <c r="I43" s="104"/>
      <c r="J43" s="122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2:44" s="12" customFormat="1" ht="15.75" thickBot="1" x14ac:dyDescent="0.3">
      <c r="B44" s="103" t="s">
        <v>17</v>
      </c>
      <c r="C44" s="104"/>
      <c r="D44" s="175" t="s">
        <v>78</v>
      </c>
      <c r="E44" s="176"/>
      <c r="F44" s="176"/>
      <c r="G44" s="176"/>
      <c r="H44" s="176"/>
      <c r="I44" s="177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2:44" s="12" customFormat="1" ht="63.75" thickBot="1" x14ac:dyDescent="0.3">
      <c r="B45" s="142"/>
      <c r="C45" s="145" t="s">
        <v>84</v>
      </c>
      <c r="D45" s="145" t="s">
        <v>79</v>
      </c>
      <c r="E45" s="172"/>
      <c r="F45" s="53">
        <v>2</v>
      </c>
      <c r="G45" s="68" t="s">
        <v>80</v>
      </c>
      <c r="H45" s="51">
        <v>0</v>
      </c>
      <c r="I45" s="53">
        <v>2</v>
      </c>
      <c r="J45" s="69">
        <v>0</v>
      </c>
      <c r="K45" s="69">
        <v>0</v>
      </c>
      <c r="L45" s="69">
        <v>1</v>
      </c>
      <c r="M45" s="69">
        <v>1</v>
      </c>
      <c r="N45" s="145" t="s">
        <v>151</v>
      </c>
      <c r="O45" s="53">
        <v>2</v>
      </c>
      <c r="P45" s="68" t="s">
        <v>80</v>
      </c>
      <c r="Q45" s="51">
        <v>0</v>
      </c>
      <c r="R45" s="65">
        <f>SUM(H45+I45)</f>
        <v>2</v>
      </c>
      <c r="S45" s="78">
        <v>4000000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27"/>
      <c r="AA45" s="145" t="s">
        <v>53</v>
      </c>
      <c r="AB45" s="2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2:44" s="12" customFormat="1" ht="54.75" thickBot="1" x14ac:dyDescent="0.3">
      <c r="B46" s="143"/>
      <c r="C46" s="146"/>
      <c r="D46" s="146"/>
      <c r="E46" s="173"/>
      <c r="F46" s="53">
        <v>5</v>
      </c>
      <c r="G46" s="68" t="s">
        <v>81</v>
      </c>
      <c r="H46" s="51">
        <v>39</v>
      </c>
      <c r="I46" s="53">
        <v>5</v>
      </c>
      <c r="J46" s="69">
        <v>0</v>
      </c>
      <c r="K46" s="69">
        <v>1</v>
      </c>
      <c r="L46" s="69">
        <v>2</v>
      </c>
      <c r="M46" s="69">
        <v>2</v>
      </c>
      <c r="N46" s="146"/>
      <c r="O46" s="53">
        <v>5</v>
      </c>
      <c r="P46" s="68" t="s">
        <v>81</v>
      </c>
      <c r="Q46" s="51">
        <v>39</v>
      </c>
      <c r="R46" s="65">
        <f t="shared" ref="R46:R48" si="2">SUM(H46+I46)</f>
        <v>44</v>
      </c>
      <c r="S46" s="78">
        <v>4000000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27"/>
      <c r="AA46" s="146"/>
      <c r="AB46" s="2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2:44" s="12" customFormat="1" ht="63.75" thickBot="1" x14ac:dyDescent="0.3">
      <c r="B47" s="143"/>
      <c r="C47" s="146"/>
      <c r="D47" s="146"/>
      <c r="E47" s="173"/>
      <c r="F47" s="53">
        <v>3</v>
      </c>
      <c r="G47" s="68" t="s">
        <v>82</v>
      </c>
      <c r="H47" s="51">
        <v>0</v>
      </c>
      <c r="I47" s="53">
        <v>3</v>
      </c>
      <c r="J47" s="69">
        <v>0</v>
      </c>
      <c r="K47" s="69">
        <v>1</v>
      </c>
      <c r="L47" s="69">
        <v>1</v>
      </c>
      <c r="M47" s="69">
        <v>1</v>
      </c>
      <c r="N47" s="146"/>
      <c r="O47" s="53">
        <v>3</v>
      </c>
      <c r="P47" s="68" t="s">
        <v>82</v>
      </c>
      <c r="Q47" s="51">
        <v>0</v>
      </c>
      <c r="R47" s="65">
        <f t="shared" si="2"/>
        <v>3</v>
      </c>
      <c r="S47" s="78">
        <v>4000000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10"/>
      <c r="AA47" s="146"/>
      <c r="AB47" s="10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2:44" s="12" customFormat="1" ht="63.75" thickBot="1" x14ac:dyDescent="0.3">
      <c r="B48" s="144"/>
      <c r="C48" s="147"/>
      <c r="D48" s="147"/>
      <c r="E48" s="174"/>
      <c r="F48" s="53">
        <v>10</v>
      </c>
      <c r="G48" s="68" t="s">
        <v>83</v>
      </c>
      <c r="H48" s="51">
        <v>0</v>
      </c>
      <c r="I48" s="53">
        <v>10</v>
      </c>
      <c r="J48" s="70">
        <v>1</v>
      </c>
      <c r="K48" s="71">
        <v>2</v>
      </c>
      <c r="L48" s="71">
        <v>3</v>
      </c>
      <c r="M48" s="71">
        <v>4</v>
      </c>
      <c r="N48" s="147"/>
      <c r="O48" s="53">
        <v>10</v>
      </c>
      <c r="P48" s="68" t="s">
        <v>83</v>
      </c>
      <c r="Q48" s="51">
        <v>0</v>
      </c>
      <c r="R48" s="65">
        <f t="shared" si="2"/>
        <v>10</v>
      </c>
      <c r="S48" s="78">
        <v>12165962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10"/>
      <c r="AA48" s="147"/>
      <c r="AB48" s="10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2:44" s="12" customFormat="1" x14ac:dyDescent="0.25">
      <c r="B49" s="119"/>
      <c r="C49" s="120"/>
      <c r="D49" s="120"/>
      <c r="E49" s="120"/>
      <c r="F49" s="120"/>
      <c r="G49" s="121"/>
      <c r="H49" s="38"/>
      <c r="I49" s="37"/>
      <c r="J49" s="38"/>
      <c r="K49" s="37"/>
      <c r="L49" s="37"/>
      <c r="M49" s="37"/>
      <c r="N49" s="116" t="s">
        <v>48</v>
      </c>
      <c r="O49" s="117"/>
      <c r="P49" s="118"/>
      <c r="Q49" s="36"/>
      <c r="R49" s="36"/>
      <c r="S49" s="64">
        <f>SUM(S45:S48)</f>
        <v>24165962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10"/>
      <c r="AA49" s="10"/>
      <c r="AB49" s="1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2:44" s="12" customFormat="1" x14ac:dyDescent="0.25">
      <c r="B50" s="33"/>
      <c r="C50" s="33"/>
      <c r="D50" s="33"/>
      <c r="E50" s="33"/>
      <c r="F50" s="33"/>
      <c r="G50" s="33"/>
      <c r="H50" s="30"/>
      <c r="I50" s="35"/>
      <c r="J50" s="30"/>
      <c r="K50" s="35"/>
      <c r="L50" s="35"/>
      <c r="M50" s="35"/>
      <c r="N50" s="43"/>
      <c r="O50" s="43"/>
      <c r="P50" s="43"/>
      <c r="Q50" s="34"/>
      <c r="R50" s="34"/>
      <c r="S50" s="31"/>
      <c r="T50" s="32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2:44" s="12" customFormat="1" x14ac:dyDescent="0.25">
      <c r="B51" s="186" t="s">
        <v>23</v>
      </c>
      <c r="C51" s="187"/>
      <c r="D51" s="103" t="s">
        <v>54</v>
      </c>
      <c r="E51" s="141"/>
      <c r="F51" s="141"/>
      <c r="G51" s="141"/>
      <c r="H51" s="141"/>
      <c r="I51" s="104"/>
      <c r="J51" s="12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2:44" s="12" customFormat="1" ht="15.75" thickBot="1" x14ac:dyDescent="0.3">
      <c r="B52" s="103" t="s">
        <v>17</v>
      </c>
      <c r="C52" s="104"/>
      <c r="D52" s="175" t="s">
        <v>85</v>
      </c>
      <c r="E52" s="176"/>
      <c r="F52" s="176"/>
      <c r="G52" s="176"/>
      <c r="H52" s="176"/>
      <c r="I52" s="177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2:44" s="12" customFormat="1" ht="81.75" thickBot="1" x14ac:dyDescent="0.3">
      <c r="B53" s="142"/>
      <c r="C53" s="145" t="s">
        <v>87</v>
      </c>
      <c r="D53" s="145" t="s">
        <v>86</v>
      </c>
      <c r="E53" s="172"/>
      <c r="F53" s="53">
        <v>1</v>
      </c>
      <c r="G53" s="68" t="s">
        <v>88</v>
      </c>
      <c r="H53" s="51">
        <v>4</v>
      </c>
      <c r="I53" s="53">
        <v>1</v>
      </c>
      <c r="J53" s="69">
        <v>0</v>
      </c>
      <c r="K53" s="69">
        <v>0.25</v>
      </c>
      <c r="L53" s="69">
        <v>0.25</v>
      </c>
      <c r="M53" s="69">
        <v>0.5</v>
      </c>
      <c r="N53" s="145" t="s">
        <v>151</v>
      </c>
      <c r="O53" s="53">
        <v>1</v>
      </c>
      <c r="P53" s="68" t="s">
        <v>88</v>
      </c>
      <c r="Q53" s="51">
        <v>4</v>
      </c>
      <c r="R53" s="65">
        <f>SUM(H53+I53)</f>
        <v>5</v>
      </c>
      <c r="S53" s="78">
        <v>10000000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27"/>
      <c r="AA53" s="145" t="s">
        <v>53</v>
      </c>
      <c r="AB53" s="27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44" s="12" customFormat="1" ht="36.75" thickBot="1" x14ac:dyDescent="0.3">
      <c r="B54" s="143"/>
      <c r="C54" s="146"/>
      <c r="D54" s="146"/>
      <c r="E54" s="173"/>
      <c r="F54" s="53">
        <v>1</v>
      </c>
      <c r="G54" s="68" t="s">
        <v>89</v>
      </c>
      <c r="H54" s="51">
        <v>0</v>
      </c>
      <c r="I54" s="53">
        <v>1</v>
      </c>
      <c r="J54" s="69">
        <v>0</v>
      </c>
      <c r="K54" s="69">
        <v>0</v>
      </c>
      <c r="L54" s="69">
        <v>0.5</v>
      </c>
      <c r="M54" s="69">
        <v>0.5</v>
      </c>
      <c r="N54" s="146"/>
      <c r="O54" s="53">
        <v>1</v>
      </c>
      <c r="P54" s="68" t="s">
        <v>89</v>
      </c>
      <c r="Q54" s="51">
        <v>0</v>
      </c>
      <c r="R54" s="65">
        <f t="shared" ref="R54:R57" si="3">SUM(H54+I54)</f>
        <v>1</v>
      </c>
      <c r="S54" s="80">
        <v>2000000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27"/>
      <c r="AA54" s="146"/>
      <c r="AB54" s="27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2:44" s="12" customFormat="1" ht="36.75" thickBot="1" x14ac:dyDescent="0.3">
      <c r="B55" s="143"/>
      <c r="C55" s="146"/>
      <c r="D55" s="146"/>
      <c r="E55" s="173"/>
      <c r="F55" s="53">
        <v>1</v>
      </c>
      <c r="G55" s="68" t="s">
        <v>90</v>
      </c>
      <c r="H55" s="51">
        <v>4</v>
      </c>
      <c r="I55" s="53">
        <v>1</v>
      </c>
      <c r="J55" s="69">
        <v>0</v>
      </c>
      <c r="K55" s="69">
        <v>0.25</v>
      </c>
      <c r="L55" s="69">
        <v>0.25</v>
      </c>
      <c r="M55" s="69">
        <v>0.5</v>
      </c>
      <c r="N55" s="146"/>
      <c r="O55" s="53">
        <v>1</v>
      </c>
      <c r="P55" s="68" t="s">
        <v>90</v>
      </c>
      <c r="Q55" s="51">
        <v>4</v>
      </c>
      <c r="R55" s="65">
        <f t="shared" si="3"/>
        <v>5</v>
      </c>
      <c r="S55" s="80">
        <v>10000000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27"/>
      <c r="AA55" s="146"/>
      <c r="AB55" s="27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2:44" s="12" customFormat="1" ht="63.75" thickBot="1" x14ac:dyDescent="0.3">
      <c r="B56" s="143"/>
      <c r="C56" s="146"/>
      <c r="D56" s="146"/>
      <c r="E56" s="173"/>
      <c r="F56" s="53">
        <v>1</v>
      </c>
      <c r="G56" s="68" t="s">
        <v>91</v>
      </c>
      <c r="H56" s="51">
        <v>2</v>
      </c>
      <c r="I56" s="53">
        <v>1</v>
      </c>
      <c r="J56" s="69">
        <v>0</v>
      </c>
      <c r="K56" s="69">
        <v>0</v>
      </c>
      <c r="L56" s="69">
        <v>1</v>
      </c>
      <c r="M56" s="69">
        <v>1</v>
      </c>
      <c r="N56" s="146"/>
      <c r="O56" s="53">
        <v>1</v>
      </c>
      <c r="P56" s="68" t="s">
        <v>91</v>
      </c>
      <c r="Q56" s="51">
        <v>2</v>
      </c>
      <c r="R56" s="65">
        <f t="shared" si="3"/>
        <v>3</v>
      </c>
      <c r="S56" s="80">
        <v>10000000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10"/>
      <c r="AA56" s="146"/>
      <c r="AB56" s="10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2:44" s="12" customFormat="1" ht="54.75" thickBot="1" x14ac:dyDescent="0.3">
      <c r="B57" s="144"/>
      <c r="C57" s="147"/>
      <c r="D57" s="147"/>
      <c r="E57" s="174"/>
      <c r="F57" s="53">
        <v>1</v>
      </c>
      <c r="G57" s="77" t="s">
        <v>92</v>
      </c>
      <c r="H57" s="76">
        <v>4</v>
      </c>
      <c r="I57" s="53">
        <v>1</v>
      </c>
      <c r="J57" s="69">
        <v>0</v>
      </c>
      <c r="K57" s="69">
        <v>0.25</v>
      </c>
      <c r="L57" s="69">
        <v>0.25</v>
      </c>
      <c r="M57" s="69">
        <v>0.5</v>
      </c>
      <c r="N57" s="147"/>
      <c r="O57" s="53">
        <v>1</v>
      </c>
      <c r="P57" s="77" t="s">
        <v>92</v>
      </c>
      <c r="Q57" s="76">
        <v>4</v>
      </c>
      <c r="R57" s="65">
        <f t="shared" si="3"/>
        <v>5</v>
      </c>
      <c r="S57" s="81">
        <v>2165962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10"/>
      <c r="AA57" s="147"/>
      <c r="AB57" s="10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  <row r="58" spans="2:44" s="12" customFormat="1" x14ac:dyDescent="0.25">
      <c r="B58" s="119"/>
      <c r="C58" s="120"/>
      <c r="D58" s="120"/>
      <c r="E58" s="120"/>
      <c r="F58" s="120"/>
      <c r="G58" s="121"/>
      <c r="H58" s="38"/>
      <c r="I58" s="37"/>
      <c r="J58" s="38"/>
      <c r="K58" s="37"/>
      <c r="L58" s="37"/>
      <c r="M58" s="37"/>
      <c r="N58" s="116" t="s">
        <v>48</v>
      </c>
      <c r="O58" s="117"/>
      <c r="P58" s="118"/>
      <c r="Q58" s="36"/>
      <c r="R58" s="36"/>
      <c r="S58" s="64">
        <f>SUM(S53:S57)</f>
        <v>34165962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10"/>
      <c r="AA58" s="10"/>
      <c r="AB58" s="1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2:44" s="12" customFormat="1" x14ac:dyDescent="0.25">
      <c r="B59" s="33"/>
      <c r="C59" s="33"/>
      <c r="D59" s="33"/>
      <c r="E59" s="33"/>
      <c r="F59" s="33"/>
      <c r="G59" s="33"/>
      <c r="H59" s="30"/>
      <c r="I59" s="35"/>
      <c r="J59" s="30"/>
      <c r="K59" s="35"/>
      <c r="L59" s="35"/>
      <c r="M59" s="35"/>
      <c r="N59" s="43"/>
      <c r="O59" s="43"/>
      <c r="P59" s="43"/>
      <c r="Q59" s="34"/>
      <c r="R59" s="34"/>
      <c r="S59" s="31"/>
      <c r="T59" s="32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2:44" s="12" customFormat="1" ht="15" customHeight="1" x14ac:dyDescent="0.25">
      <c r="B60" s="186" t="s">
        <v>23</v>
      </c>
      <c r="C60" s="187"/>
      <c r="D60" s="103" t="s">
        <v>54</v>
      </c>
      <c r="E60" s="141"/>
      <c r="F60" s="141"/>
      <c r="G60" s="141"/>
      <c r="H60" s="141"/>
      <c r="I60" s="104"/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2:44" s="12" customFormat="1" ht="15.75" customHeight="1" thickBot="1" x14ac:dyDescent="0.3">
      <c r="B61" s="103" t="s">
        <v>17</v>
      </c>
      <c r="C61" s="104"/>
      <c r="D61" s="175" t="s">
        <v>93</v>
      </c>
      <c r="E61" s="176"/>
      <c r="F61" s="176"/>
      <c r="G61" s="176"/>
      <c r="H61" s="176"/>
      <c r="I61" s="177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7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2:44" s="12" customFormat="1" ht="45.75" thickBot="1" x14ac:dyDescent="0.3">
      <c r="B62" s="142"/>
      <c r="C62" s="145" t="s">
        <v>95</v>
      </c>
      <c r="D62" s="145" t="s">
        <v>94</v>
      </c>
      <c r="E62" s="172"/>
      <c r="F62" s="82">
        <v>1</v>
      </c>
      <c r="G62" s="68" t="s">
        <v>96</v>
      </c>
      <c r="H62" s="51">
        <v>3</v>
      </c>
      <c r="I62" s="82">
        <v>1</v>
      </c>
      <c r="J62" s="69">
        <v>0</v>
      </c>
      <c r="K62" s="69">
        <v>0</v>
      </c>
      <c r="L62" s="69">
        <v>1</v>
      </c>
      <c r="M62" s="69">
        <v>0</v>
      </c>
      <c r="N62" s="145" t="s">
        <v>151</v>
      </c>
      <c r="O62" s="82">
        <v>1</v>
      </c>
      <c r="P62" s="68" t="s">
        <v>96</v>
      </c>
      <c r="Q62" s="51">
        <v>3</v>
      </c>
      <c r="R62" s="65">
        <f>SUM(H62+I62)</f>
        <v>4</v>
      </c>
      <c r="S62" s="80">
        <v>11000000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27"/>
      <c r="AA62" s="145" t="s">
        <v>53</v>
      </c>
      <c r="AB62" s="27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2:44" s="12" customFormat="1" ht="54.75" thickBot="1" x14ac:dyDescent="0.3">
      <c r="B63" s="143"/>
      <c r="C63" s="146"/>
      <c r="D63" s="146"/>
      <c r="E63" s="173"/>
      <c r="F63" s="53">
        <v>2</v>
      </c>
      <c r="G63" s="68" t="s">
        <v>97</v>
      </c>
      <c r="H63" s="51">
        <v>0</v>
      </c>
      <c r="I63" s="53">
        <v>2</v>
      </c>
      <c r="J63" s="69">
        <v>0</v>
      </c>
      <c r="K63" s="69">
        <v>0</v>
      </c>
      <c r="L63" s="69">
        <v>1</v>
      </c>
      <c r="M63" s="69">
        <v>1</v>
      </c>
      <c r="N63" s="146"/>
      <c r="O63" s="53">
        <v>2</v>
      </c>
      <c r="P63" s="68" t="s">
        <v>97</v>
      </c>
      <c r="Q63" s="51">
        <v>0</v>
      </c>
      <c r="R63" s="65">
        <f t="shared" ref="R63:R66" si="4">SUM(H63+I63)</f>
        <v>2</v>
      </c>
      <c r="S63" s="80">
        <v>10000000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27"/>
      <c r="AA63" s="146"/>
      <c r="AB63" s="27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2:44" s="12" customFormat="1" ht="54.75" thickBot="1" x14ac:dyDescent="0.3">
      <c r="B64" s="143"/>
      <c r="C64" s="146"/>
      <c r="D64" s="146"/>
      <c r="E64" s="173"/>
      <c r="F64" s="53">
        <v>1</v>
      </c>
      <c r="G64" s="68" t="s">
        <v>98</v>
      </c>
      <c r="H64" s="51">
        <v>0</v>
      </c>
      <c r="I64" s="53">
        <v>1</v>
      </c>
      <c r="J64" s="69">
        <v>0</v>
      </c>
      <c r="K64" s="69">
        <v>0.25</v>
      </c>
      <c r="L64" s="69">
        <v>0.25</v>
      </c>
      <c r="M64" s="69">
        <v>0.5</v>
      </c>
      <c r="N64" s="146"/>
      <c r="O64" s="53">
        <v>1</v>
      </c>
      <c r="P64" s="68" t="s">
        <v>98</v>
      </c>
      <c r="Q64" s="51">
        <v>0</v>
      </c>
      <c r="R64" s="65">
        <f t="shared" si="4"/>
        <v>1</v>
      </c>
      <c r="S64" s="80">
        <v>10000000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27"/>
      <c r="AA64" s="146"/>
      <c r="AB64" s="27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2:44" s="12" customFormat="1" ht="72.75" thickBot="1" x14ac:dyDescent="0.3">
      <c r="B65" s="143"/>
      <c r="C65" s="146"/>
      <c r="D65" s="146"/>
      <c r="E65" s="173"/>
      <c r="F65" s="53">
        <v>15</v>
      </c>
      <c r="G65" s="68" t="s">
        <v>99</v>
      </c>
      <c r="H65" s="51">
        <v>54</v>
      </c>
      <c r="I65" s="53">
        <v>15</v>
      </c>
      <c r="J65" s="69">
        <v>0</v>
      </c>
      <c r="K65" s="69">
        <v>5</v>
      </c>
      <c r="L65" s="69">
        <v>5</v>
      </c>
      <c r="M65" s="69">
        <v>5</v>
      </c>
      <c r="N65" s="146"/>
      <c r="O65" s="53">
        <v>15</v>
      </c>
      <c r="P65" s="68" t="s">
        <v>99</v>
      </c>
      <c r="Q65" s="51">
        <v>54</v>
      </c>
      <c r="R65" s="65">
        <f t="shared" si="4"/>
        <v>69</v>
      </c>
      <c r="S65" s="80">
        <v>30000000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10"/>
      <c r="AA65" s="146"/>
      <c r="AB65" s="10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2:44" s="12" customFormat="1" ht="36.75" thickBot="1" x14ac:dyDescent="0.3">
      <c r="B66" s="144"/>
      <c r="C66" s="147"/>
      <c r="D66" s="147"/>
      <c r="E66" s="174"/>
      <c r="F66" s="53">
        <v>3</v>
      </c>
      <c r="G66" s="77" t="s">
        <v>100</v>
      </c>
      <c r="H66" s="76">
        <v>0</v>
      </c>
      <c r="I66" s="53">
        <v>3</v>
      </c>
      <c r="J66" s="69">
        <v>0</v>
      </c>
      <c r="K66" s="69">
        <v>1</v>
      </c>
      <c r="L66" s="69">
        <v>1</v>
      </c>
      <c r="M66" s="69">
        <v>1</v>
      </c>
      <c r="N66" s="147"/>
      <c r="O66" s="53">
        <v>3</v>
      </c>
      <c r="P66" s="77" t="s">
        <v>100</v>
      </c>
      <c r="Q66" s="76">
        <v>0</v>
      </c>
      <c r="R66" s="65">
        <f t="shared" si="4"/>
        <v>3</v>
      </c>
      <c r="S66" s="83">
        <v>12457570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10"/>
      <c r="AA66" s="147"/>
      <c r="AB66" s="10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2:44" s="12" customFormat="1" ht="15" customHeight="1" x14ac:dyDescent="0.25">
      <c r="B67" s="119"/>
      <c r="C67" s="120"/>
      <c r="D67" s="120"/>
      <c r="E67" s="120"/>
      <c r="F67" s="120"/>
      <c r="G67" s="121"/>
      <c r="H67" s="38"/>
      <c r="I67" s="37"/>
      <c r="J67" s="38"/>
      <c r="K67" s="37"/>
      <c r="L67" s="37"/>
      <c r="M67" s="37"/>
      <c r="N67" s="116" t="s">
        <v>48</v>
      </c>
      <c r="O67" s="117"/>
      <c r="P67" s="118"/>
      <c r="Q67" s="36"/>
      <c r="R67" s="36"/>
      <c r="S67" s="64">
        <f>SUM(S62:S66)</f>
        <v>73457570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10"/>
      <c r="AA67" s="10"/>
      <c r="AB67" s="10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2:44" s="12" customFormat="1" ht="15.75" customHeight="1" x14ac:dyDescent="0.25">
      <c r="B68" s="33"/>
      <c r="C68" s="33"/>
      <c r="D68" s="33"/>
      <c r="E68" s="33"/>
      <c r="F68" s="33"/>
      <c r="G68" s="33"/>
      <c r="H68" s="30"/>
      <c r="I68" s="35"/>
      <c r="J68" s="30"/>
      <c r="K68" s="35"/>
      <c r="L68" s="35"/>
      <c r="M68" s="35"/>
      <c r="N68" s="43"/>
      <c r="O68" s="43"/>
      <c r="P68" s="43"/>
      <c r="Q68" s="34"/>
      <c r="R68" s="34"/>
      <c r="S68" s="31"/>
      <c r="T68" s="32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2:44" s="12" customFormat="1" ht="15.75" customHeight="1" x14ac:dyDescent="0.25">
      <c r="B69" s="186" t="s">
        <v>23</v>
      </c>
      <c r="C69" s="187"/>
      <c r="D69" s="103" t="s">
        <v>54</v>
      </c>
      <c r="E69" s="141"/>
      <c r="F69" s="141"/>
      <c r="G69" s="141"/>
      <c r="H69" s="141"/>
      <c r="I69" s="104"/>
      <c r="J69" s="12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2:44" s="12" customFormat="1" ht="15.75" customHeight="1" thickBot="1" x14ac:dyDescent="0.3">
      <c r="B70" s="103" t="s">
        <v>17</v>
      </c>
      <c r="C70" s="104"/>
      <c r="D70" s="175" t="s">
        <v>101</v>
      </c>
      <c r="E70" s="176"/>
      <c r="F70" s="176"/>
      <c r="G70" s="176"/>
      <c r="H70" s="176"/>
      <c r="I70" s="177"/>
      <c r="J70" s="125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7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2:44" s="12" customFormat="1" ht="63.75" thickBot="1" x14ac:dyDescent="0.3">
      <c r="B71" s="142"/>
      <c r="C71" s="145" t="s">
        <v>105</v>
      </c>
      <c r="D71" s="145" t="s">
        <v>102</v>
      </c>
      <c r="E71" s="172"/>
      <c r="F71" s="53">
        <v>1</v>
      </c>
      <c r="G71" s="77" t="s">
        <v>103</v>
      </c>
      <c r="H71" s="76">
        <v>4</v>
      </c>
      <c r="I71" s="53">
        <v>1</v>
      </c>
      <c r="J71" s="69">
        <v>0.25</v>
      </c>
      <c r="K71" s="69">
        <v>0.25</v>
      </c>
      <c r="L71" s="69">
        <v>0.25</v>
      </c>
      <c r="M71" s="69">
        <v>0.25</v>
      </c>
      <c r="N71" s="145" t="s">
        <v>151</v>
      </c>
      <c r="O71" s="53">
        <v>1</v>
      </c>
      <c r="P71" s="77" t="s">
        <v>103</v>
      </c>
      <c r="Q71" s="76">
        <v>4</v>
      </c>
      <c r="R71" s="65">
        <f>SUM(H71+I71)</f>
        <v>5</v>
      </c>
      <c r="S71" s="79">
        <v>84165962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27"/>
      <c r="AA71" s="145" t="s">
        <v>53</v>
      </c>
      <c r="AB71" s="27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2:44" s="12" customFormat="1" ht="72.75" thickBot="1" x14ac:dyDescent="0.3">
      <c r="B72" s="144"/>
      <c r="C72" s="147"/>
      <c r="D72" s="147"/>
      <c r="E72" s="174"/>
      <c r="F72" s="53">
        <v>1</v>
      </c>
      <c r="G72" s="77" t="s">
        <v>104</v>
      </c>
      <c r="H72" s="76">
        <v>6</v>
      </c>
      <c r="I72" s="53">
        <v>1</v>
      </c>
      <c r="J72" s="69">
        <v>0.25</v>
      </c>
      <c r="K72" s="69">
        <v>0.25</v>
      </c>
      <c r="L72" s="69">
        <v>0.25</v>
      </c>
      <c r="M72" s="69">
        <v>0.25</v>
      </c>
      <c r="N72" s="147"/>
      <c r="O72" s="53">
        <v>1</v>
      </c>
      <c r="P72" s="77" t="s">
        <v>104</v>
      </c>
      <c r="Q72" s="76">
        <v>6</v>
      </c>
      <c r="R72" s="65">
        <f t="shared" ref="R72" si="5">SUM(H72+I72)</f>
        <v>7</v>
      </c>
      <c r="S72" s="84">
        <v>0</v>
      </c>
      <c r="T72" s="75">
        <v>0</v>
      </c>
      <c r="U72" s="75">
        <v>2500000000</v>
      </c>
      <c r="V72" s="75">
        <v>0</v>
      </c>
      <c r="W72" s="75">
        <v>0</v>
      </c>
      <c r="X72" s="75">
        <v>0</v>
      </c>
      <c r="Y72" s="75">
        <v>0</v>
      </c>
      <c r="Z72" s="10"/>
      <c r="AA72" s="147"/>
      <c r="AB72" s="10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2:44" s="12" customFormat="1" ht="15.75" customHeight="1" x14ac:dyDescent="0.25">
      <c r="B73" s="119"/>
      <c r="C73" s="120"/>
      <c r="D73" s="120"/>
      <c r="E73" s="120"/>
      <c r="F73" s="120"/>
      <c r="G73" s="121"/>
      <c r="H73" s="38"/>
      <c r="I73" s="37"/>
      <c r="J73" s="38"/>
      <c r="K73" s="37"/>
      <c r="L73" s="37"/>
      <c r="M73" s="37"/>
      <c r="N73" s="116" t="s">
        <v>48</v>
      </c>
      <c r="O73" s="117"/>
      <c r="P73" s="118"/>
      <c r="Q73" s="36"/>
      <c r="R73" s="36"/>
      <c r="S73" s="64">
        <f>SUM(S71:S72)</f>
        <v>84165962</v>
      </c>
      <c r="T73" s="75">
        <v>0</v>
      </c>
      <c r="U73" s="86">
        <f>SUM(U71:U72)</f>
        <v>2500000000</v>
      </c>
      <c r="V73" s="75">
        <v>0</v>
      </c>
      <c r="W73" s="75">
        <v>0</v>
      </c>
      <c r="X73" s="75">
        <v>0</v>
      </c>
      <c r="Y73" s="75">
        <v>0</v>
      </c>
      <c r="Z73" s="10"/>
      <c r="AA73" s="10"/>
      <c r="AB73" s="10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pans="2:44" s="12" customFormat="1" ht="15.75" customHeight="1" x14ac:dyDescent="0.25">
      <c r="B74" s="33"/>
      <c r="C74" s="33"/>
      <c r="D74" s="33"/>
      <c r="E74" s="33"/>
      <c r="F74" s="33"/>
      <c r="G74" s="33"/>
      <c r="H74" s="30"/>
      <c r="I74" s="35"/>
      <c r="J74" s="30"/>
      <c r="K74" s="35"/>
      <c r="L74" s="35"/>
      <c r="M74" s="35"/>
      <c r="N74" s="43"/>
      <c r="O74" s="43"/>
      <c r="P74" s="43"/>
      <c r="Q74" s="34"/>
      <c r="R74" s="34"/>
      <c r="S74" s="31"/>
      <c r="T74" s="32"/>
      <c r="U74" s="85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</row>
    <row r="75" spans="2:44" s="12" customFormat="1" ht="15.75" customHeight="1" x14ac:dyDescent="0.25">
      <c r="B75" s="207" t="s">
        <v>23</v>
      </c>
      <c r="C75" s="208"/>
      <c r="D75" s="209" t="s">
        <v>106</v>
      </c>
      <c r="E75" s="210"/>
      <c r="F75" s="210"/>
      <c r="G75" s="210"/>
      <c r="H75" s="210"/>
      <c r="I75" s="211"/>
      <c r="J75" s="12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2:44" s="12" customFormat="1" ht="15.75" customHeight="1" thickBot="1" x14ac:dyDescent="0.3">
      <c r="B76" s="209" t="s">
        <v>17</v>
      </c>
      <c r="C76" s="211"/>
      <c r="D76" s="212" t="s">
        <v>107</v>
      </c>
      <c r="E76" s="213"/>
      <c r="F76" s="213"/>
      <c r="G76" s="213"/>
      <c r="H76" s="213"/>
      <c r="I76" s="214"/>
      <c r="J76" s="125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7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</row>
    <row r="77" spans="2:44" s="12" customFormat="1" ht="63.75" thickBot="1" x14ac:dyDescent="0.3">
      <c r="B77" s="142"/>
      <c r="C77" s="145" t="s">
        <v>124</v>
      </c>
      <c r="D77" s="188" t="s">
        <v>108</v>
      </c>
      <c r="E77" s="172"/>
      <c r="F77" s="53">
        <v>1</v>
      </c>
      <c r="G77" s="77" t="s">
        <v>109</v>
      </c>
      <c r="H77" s="76">
        <v>0</v>
      </c>
      <c r="I77" s="53">
        <v>1</v>
      </c>
      <c r="J77" s="69">
        <v>0.25</v>
      </c>
      <c r="K77" s="69">
        <v>0.25</v>
      </c>
      <c r="L77" s="69">
        <v>0.25</v>
      </c>
      <c r="M77" s="69">
        <v>0.25</v>
      </c>
      <c r="N77" s="145" t="s">
        <v>151</v>
      </c>
      <c r="O77" s="53">
        <v>1</v>
      </c>
      <c r="P77" s="77" t="s">
        <v>109</v>
      </c>
      <c r="Q77" s="76">
        <v>0</v>
      </c>
      <c r="R77" s="65">
        <f>SUM(H77+I77)</f>
        <v>1</v>
      </c>
      <c r="S77" s="79">
        <v>20000000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27"/>
      <c r="AA77" s="145" t="s">
        <v>53</v>
      </c>
      <c r="AB77" s="27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pans="2:44" s="12" customFormat="1" ht="126.75" customHeight="1" thickBot="1" x14ac:dyDescent="0.3">
      <c r="B78" s="144"/>
      <c r="C78" s="147"/>
      <c r="D78" s="189"/>
      <c r="E78" s="174"/>
      <c r="F78" s="53">
        <v>1</v>
      </c>
      <c r="G78" s="77" t="s">
        <v>110</v>
      </c>
      <c r="H78" s="76">
        <v>0</v>
      </c>
      <c r="I78" s="53">
        <v>1</v>
      </c>
      <c r="J78" s="69">
        <v>0.25</v>
      </c>
      <c r="K78" s="69">
        <v>0.25</v>
      </c>
      <c r="L78" s="69">
        <v>0.25</v>
      </c>
      <c r="M78" s="69">
        <v>0.25</v>
      </c>
      <c r="N78" s="147"/>
      <c r="O78" s="53">
        <v>1</v>
      </c>
      <c r="P78" s="77" t="s">
        <v>110</v>
      </c>
      <c r="Q78" s="76">
        <v>0</v>
      </c>
      <c r="R78" s="65">
        <f t="shared" ref="R78" si="6">SUM(H78+I78)</f>
        <v>1</v>
      </c>
      <c r="S78" s="79">
        <v>74207221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10"/>
      <c r="AA78" s="147"/>
      <c r="AB78" s="10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</row>
    <row r="79" spans="2:44" s="12" customFormat="1" ht="15.75" customHeight="1" x14ac:dyDescent="0.25">
      <c r="B79" s="119"/>
      <c r="C79" s="120"/>
      <c r="D79" s="120"/>
      <c r="E79" s="120"/>
      <c r="F79" s="120"/>
      <c r="G79" s="121"/>
      <c r="H79" s="38"/>
      <c r="I79" s="37"/>
      <c r="J79" s="38"/>
      <c r="K79" s="37"/>
      <c r="L79" s="37"/>
      <c r="M79" s="37"/>
      <c r="N79" s="116" t="s">
        <v>48</v>
      </c>
      <c r="O79" s="117"/>
      <c r="P79" s="118"/>
      <c r="Q79" s="36"/>
      <c r="R79" s="36"/>
      <c r="S79" s="64">
        <f>SUM(S77:S78)</f>
        <v>94207221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10"/>
      <c r="AA79" s="10"/>
      <c r="AB79" s="10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</row>
    <row r="80" spans="2:44" s="12" customFormat="1" ht="15.75" customHeight="1" x14ac:dyDescent="0.25">
      <c r="B80" s="33"/>
      <c r="C80" s="33"/>
      <c r="D80" s="33"/>
      <c r="E80" s="33"/>
      <c r="F80" s="33"/>
      <c r="G80" s="33"/>
      <c r="H80" s="30"/>
      <c r="I80" s="35"/>
      <c r="J80" s="30"/>
      <c r="K80" s="35"/>
      <c r="L80" s="35"/>
      <c r="M80" s="35"/>
      <c r="N80" s="43"/>
      <c r="O80" s="43"/>
      <c r="P80" s="43"/>
      <c r="Q80" s="34"/>
      <c r="R80" s="34"/>
      <c r="S80" s="31"/>
      <c r="T80" s="32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</row>
    <row r="81" spans="2:44" s="12" customFormat="1" ht="15.75" customHeight="1" x14ac:dyDescent="0.25">
      <c r="B81" s="207" t="s">
        <v>23</v>
      </c>
      <c r="C81" s="208"/>
      <c r="D81" s="209" t="s">
        <v>106</v>
      </c>
      <c r="E81" s="210"/>
      <c r="F81" s="210"/>
      <c r="G81" s="210"/>
      <c r="H81" s="210"/>
      <c r="I81" s="211"/>
      <c r="J81" s="12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</row>
    <row r="82" spans="2:44" s="12" customFormat="1" ht="15.75" customHeight="1" thickBot="1" x14ac:dyDescent="0.3">
      <c r="B82" s="209" t="s">
        <v>17</v>
      </c>
      <c r="C82" s="211"/>
      <c r="D82" s="212" t="s">
        <v>111</v>
      </c>
      <c r="E82" s="213"/>
      <c r="F82" s="213"/>
      <c r="G82" s="213"/>
      <c r="H82" s="213"/>
      <c r="I82" s="214"/>
      <c r="J82" s="125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7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</row>
    <row r="83" spans="2:44" s="12" customFormat="1" ht="63.75" thickBot="1" x14ac:dyDescent="0.3">
      <c r="B83" s="142"/>
      <c r="C83" s="145" t="s">
        <v>123</v>
      </c>
      <c r="D83" s="190" t="s">
        <v>122</v>
      </c>
      <c r="E83" s="172"/>
      <c r="F83" s="53">
        <v>2</v>
      </c>
      <c r="G83" s="68" t="s">
        <v>112</v>
      </c>
      <c r="H83" s="51">
        <v>0</v>
      </c>
      <c r="I83" s="53">
        <v>2</v>
      </c>
      <c r="J83" s="69">
        <v>0</v>
      </c>
      <c r="K83" s="69">
        <v>0</v>
      </c>
      <c r="L83" s="69">
        <v>1</v>
      </c>
      <c r="M83" s="69">
        <v>1</v>
      </c>
      <c r="N83" s="145" t="s">
        <v>151</v>
      </c>
      <c r="O83" s="53">
        <v>2</v>
      </c>
      <c r="P83" s="68" t="s">
        <v>112</v>
      </c>
      <c r="Q83" s="51">
        <v>0</v>
      </c>
      <c r="R83" s="65">
        <f>SUM(H83+I83)</f>
        <v>2</v>
      </c>
      <c r="S83" s="75">
        <v>0</v>
      </c>
      <c r="T83" s="75">
        <v>0</v>
      </c>
      <c r="U83" s="75">
        <v>0</v>
      </c>
      <c r="V83" s="78">
        <v>170000000</v>
      </c>
      <c r="W83" s="75">
        <v>0</v>
      </c>
      <c r="X83" s="75">
        <v>0</v>
      </c>
      <c r="Y83" s="75">
        <v>0</v>
      </c>
      <c r="Z83" s="27"/>
      <c r="AA83" s="145" t="s">
        <v>53</v>
      </c>
      <c r="AB83" s="27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</row>
    <row r="84" spans="2:44" s="12" customFormat="1" ht="45.75" thickBot="1" x14ac:dyDescent="0.3">
      <c r="B84" s="143"/>
      <c r="C84" s="146"/>
      <c r="D84" s="190"/>
      <c r="E84" s="173"/>
      <c r="F84" s="53">
        <v>3</v>
      </c>
      <c r="G84" s="68" t="s">
        <v>113</v>
      </c>
      <c r="H84" s="51">
        <v>7</v>
      </c>
      <c r="I84" s="53">
        <v>3</v>
      </c>
      <c r="J84" s="69">
        <v>0</v>
      </c>
      <c r="K84" s="69">
        <v>0</v>
      </c>
      <c r="L84" s="69">
        <v>1</v>
      </c>
      <c r="M84" s="69">
        <v>2</v>
      </c>
      <c r="N84" s="146"/>
      <c r="O84" s="53">
        <v>3</v>
      </c>
      <c r="P84" s="68" t="s">
        <v>113</v>
      </c>
      <c r="Q84" s="51">
        <v>7</v>
      </c>
      <c r="R84" s="65">
        <f t="shared" ref="R84:R92" si="7">SUM(H84+I84)</f>
        <v>10</v>
      </c>
      <c r="S84" s="75">
        <v>0</v>
      </c>
      <c r="T84" s="75">
        <v>0</v>
      </c>
      <c r="U84" s="75">
        <v>0</v>
      </c>
      <c r="V84" s="78">
        <v>210000000</v>
      </c>
      <c r="W84" s="75">
        <v>0</v>
      </c>
      <c r="X84" s="75">
        <v>0</v>
      </c>
      <c r="Y84" s="75">
        <v>0</v>
      </c>
      <c r="Z84" s="27"/>
      <c r="AA84" s="146"/>
      <c r="AB84" s="27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2:44" s="12" customFormat="1" ht="72.75" thickBot="1" x14ac:dyDescent="0.3">
      <c r="B85" s="143"/>
      <c r="C85" s="146"/>
      <c r="D85" s="190"/>
      <c r="E85" s="173"/>
      <c r="F85" s="53">
        <v>1</v>
      </c>
      <c r="G85" s="68" t="s">
        <v>114</v>
      </c>
      <c r="H85" s="51">
        <v>0</v>
      </c>
      <c r="I85" s="53">
        <v>1</v>
      </c>
      <c r="J85" s="69">
        <v>0</v>
      </c>
      <c r="K85" s="69">
        <v>0</v>
      </c>
      <c r="L85" s="69">
        <v>0</v>
      </c>
      <c r="M85" s="69">
        <v>1</v>
      </c>
      <c r="N85" s="146"/>
      <c r="O85" s="53">
        <v>1</v>
      </c>
      <c r="P85" s="68" t="s">
        <v>114</v>
      </c>
      <c r="Q85" s="51">
        <v>0</v>
      </c>
      <c r="R85" s="65">
        <f t="shared" si="7"/>
        <v>1</v>
      </c>
      <c r="S85" s="75">
        <v>0</v>
      </c>
      <c r="T85" s="75">
        <v>0</v>
      </c>
      <c r="U85" s="75">
        <v>0</v>
      </c>
      <c r="V85" s="78">
        <v>120000000</v>
      </c>
      <c r="W85" s="75">
        <v>0</v>
      </c>
      <c r="X85" s="75">
        <v>0</v>
      </c>
      <c r="Y85" s="75">
        <v>0</v>
      </c>
      <c r="Z85" s="27"/>
      <c r="AA85" s="146"/>
      <c r="AB85" s="27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pans="2:44" s="12" customFormat="1" ht="81.75" thickBot="1" x14ac:dyDescent="0.3">
      <c r="B86" s="143"/>
      <c r="C86" s="146"/>
      <c r="D86" s="190"/>
      <c r="E86" s="173"/>
      <c r="F86" s="53">
        <v>0</v>
      </c>
      <c r="G86" s="68" t="s">
        <v>115</v>
      </c>
      <c r="H86" s="51">
        <v>1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146"/>
      <c r="O86" s="53">
        <v>0</v>
      </c>
      <c r="P86" s="68" t="s">
        <v>115</v>
      </c>
      <c r="Q86" s="51">
        <v>1</v>
      </c>
      <c r="R86" s="65">
        <f t="shared" si="7"/>
        <v>1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27"/>
      <c r="AA86" s="146"/>
      <c r="AB86" s="27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2:44" s="12" customFormat="1" ht="54.75" thickBot="1" x14ac:dyDescent="0.3">
      <c r="B87" s="143"/>
      <c r="C87" s="146"/>
      <c r="D87" s="190"/>
      <c r="E87" s="173"/>
      <c r="F87" s="53">
        <v>0</v>
      </c>
      <c r="G87" s="68" t="s">
        <v>116</v>
      </c>
      <c r="H87" s="51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146"/>
      <c r="O87" s="53">
        <v>0</v>
      </c>
      <c r="P87" s="68" t="s">
        <v>116</v>
      </c>
      <c r="Q87" s="51">
        <v>0</v>
      </c>
      <c r="R87" s="65">
        <f t="shared" si="7"/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27"/>
      <c r="AA87" s="146"/>
      <c r="AB87" s="27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44" s="12" customFormat="1" ht="162.75" thickBot="1" x14ac:dyDescent="0.3">
      <c r="B88" s="143"/>
      <c r="C88" s="146"/>
      <c r="D88" s="190"/>
      <c r="E88" s="173"/>
      <c r="F88" s="53">
        <v>1</v>
      </c>
      <c r="G88" s="68" t="s">
        <v>117</v>
      </c>
      <c r="H88" s="51">
        <v>1</v>
      </c>
      <c r="I88" s="53">
        <v>1</v>
      </c>
      <c r="J88" s="69">
        <v>0</v>
      </c>
      <c r="K88" s="69">
        <v>0</v>
      </c>
      <c r="L88" s="69">
        <v>0.5</v>
      </c>
      <c r="M88" s="69">
        <v>0.5</v>
      </c>
      <c r="N88" s="146"/>
      <c r="O88" s="53">
        <v>1</v>
      </c>
      <c r="P88" s="68" t="s">
        <v>117</v>
      </c>
      <c r="Q88" s="51">
        <v>1</v>
      </c>
      <c r="R88" s="65">
        <f t="shared" si="7"/>
        <v>2</v>
      </c>
      <c r="S88" s="75">
        <v>0</v>
      </c>
      <c r="T88" s="75">
        <v>0</v>
      </c>
      <c r="U88" s="75">
        <v>0</v>
      </c>
      <c r="V88" s="87">
        <v>135621789</v>
      </c>
      <c r="W88" s="75">
        <v>0</v>
      </c>
      <c r="X88" s="75">
        <v>0</v>
      </c>
      <c r="Y88" s="75">
        <v>0</v>
      </c>
      <c r="Z88" s="27"/>
      <c r="AA88" s="146"/>
      <c r="AB88" s="27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2:44" s="12" customFormat="1" ht="72.75" thickBot="1" x14ac:dyDescent="0.3">
      <c r="B89" s="143"/>
      <c r="C89" s="146"/>
      <c r="D89" s="190"/>
      <c r="E89" s="173"/>
      <c r="F89" s="53">
        <v>0</v>
      </c>
      <c r="G89" s="68" t="s">
        <v>118</v>
      </c>
      <c r="H89" s="51">
        <v>0</v>
      </c>
      <c r="I89" s="53">
        <v>0</v>
      </c>
      <c r="J89" s="69">
        <v>0</v>
      </c>
      <c r="K89" s="69">
        <v>0.25</v>
      </c>
      <c r="L89" s="69">
        <v>0.25</v>
      </c>
      <c r="M89" s="69">
        <v>0.5</v>
      </c>
      <c r="N89" s="146"/>
      <c r="O89" s="53">
        <v>0</v>
      </c>
      <c r="P89" s="68" t="s">
        <v>118</v>
      </c>
      <c r="Q89" s="51">
        <v>0</v>
      </c>
      <c r="R89" s="65">
        <f t="shared" si="7"/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27"/>
      <c r="AA89" s="146"/>
      <c r="AB89" s="27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2:44" s="12" customFormat="1" ht="117.75" thickBot="1" x14ac:dyDescent="0.3">
      <c r="B90" s="143"/>
      <c r="C90" s="146"/>
      <c r="D90" s="190"/>
      <c r="E90" s="173"/>
      <c r="F90" s="53">
        <v>1</v>
      </c>
      <c r="G90" s="68" t="s">
        <v>119</v>
      </c>
      <c r="H90" s="51">
        <v>1</v>
      </c>
      <c r="I90" s="53">
        <v>1</v>
      </c>
      <c r="J90" s="69">
        <v>0</v>
      </c>
      <c r="K90" s="69">
        <v>0.25</v>
      </c>
      <c r="L90" s="69">
        <v>0.25</v>
      </c>
      <c r="M90" s="69">
        <v>0.5</v>
      </c>
      <c r="N90" s="146"/>
      <c r="O90" s="53">
        <v>1</v>
      </c>
      <c r="P90" s="68" t="s">
        <v>119</v>
      </c>
      <c r="Q90" s="51">
        <v>1</v>
      </c>
      <c r="R90" s="65">
        <f t="shared" si="7"/>
        <v>2</v>
      </c>
      <c r="S90" s="75">
        <v>0</v>
      </c>
      <c r="T90" s="75">
        <v>0</v>
      </c>
      <c r="U90" s="87">
        <v>500000000</v>
      </c>
      <c r="V90" s="75">
        <v>0</v>
      </c>
      <c r="W90" s="75">
        <v>0</v>
      </c>
      <c r="X90" s="75">
        <v>0</v>
      </c>
      <c r="Y90" s="75">
        <v>0</v>
      </c>
      <c r="Z90" s="27"/>
      <c r="AA90" s="146"/>
      <c r="AB90" s="27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2:44" s="12" customFormat="1" ht="63.75" thickBot="1" x14ac:dyDescent="0.3">
      <c r="B91" s="143"/>
      <c r="C91" s="146"/>
      <c r="D91" s="190"/>
      <c r="E91" s="173"/>
      <c r="F91" s="53">
        <v>2</v>
      </c>
      <c r="G91" s="68" t="s">
        <v>120</v>
      </c>
      <c r="H91" s="51">
        <v>12</v>
      </c>
      <c r="I91" s="53">
        <v>2</v>
      </c>
      <c r="J91" s="69">
        <v>0</v>
      </c>
      <c r="K91" s="69">
        <v>0</v>
      </c>
      <c r="L91" s="69">
        <v>1</v>
      </c>
      <c r="M91" s="69">
        <v>1</v>
      </c>
      <c r="N91" s="146"/>
      <c r="O91" s="53">
        <v>2</v>
      </c>
      <c r="P91" s="68" t="s">
        <v>120</v>
      </c>
      <c r="Q91" s="51">
        <v>12</v>
      </c>
      <c r="R91" s="65">
        <f t="shared" si="7"/>
        <v>14</v>
      </c>
      <c r="S91" s="75">
        <v>0</v>
      </c>
      <c r="T91" s="75">
        <v>0</v>
      </c>
      <c r="U91" s="75">
        <v>0</v>
      </c>
      <c r="V91" s="87">
        <v>144000000</v>
      </c>
      <c r="W91" s="75">
        <v>0</v>
      </c>
      <c r="X91" s="75">
        <v>0</v>
      </c>
      <c r="Y91" s="75">
        <v>0</v>
      </c>
      <c r="Z91" s="27"/>
      <c r="AA91" s="146"/>
      <c r="AB91" s="27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2:44" s="12" customFormat="1" ht="63.75" thickBot="1" x14ac:dyDescent="0.3">
      <c r="B92" s="144"/>
      <c r="C92" s="147"/>
      <c r="D92" s="191"/>
      <c r="E92" s="174"/>
      <c r="F92" s="53">
        <v>2</v>
      </c>
      <c r="G92" s="68" t="s">
        <v>121</v>
      </c>
      <c r="H92" s="51">
        <v>0</v>
      </c>
      <c r="I92" s="53">
        <v>2</v>
      </c>
      <c r="J92" s="69">
        <v>1</v>
      </c>
      <c r="K92" s="69">
        <v>1</v>
      </c>
      <c r="L92" s="69">
        <v>0</v>
      </c>
      <c r="M92" s="69">
        <v>0</v>
      </c>
      <c r="N92" s="147"/>
      <c r="O92" s="53">
        <v>2</v>
      </c>
      <c r="P92" s="68" t="s">
        <v>121</v>
      </c>
      <c r="Q92" s="51">
        <v>0</v>
      </c>
      <c r="R92" s="65">
        <f t="shared" si="7"/>
        <v>2</v>
      </c>
      <c r="S92" s="75">
        <v>0</v>
      </c>
      <c r="T92" s="75">
        <v>0</v>
      </c>
      <c r="U92" s="87">
        <v>2000000000</v>
      </c>
      <c r="V92" s="75">
        <v>0</v>
      </c>
      <c r="W92" s="75">
        <v>0</v>
      </c>
      <c r="X92" s="75">
        <v>0</v>
      </c>
      <c r="Y92" s="75">
        <v>0</v>
      </c>
      <c r="Z92" s="10"/>
      <c r="AA92" s="147"/>
      <c r="AB92" s="1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</row>
    <row r="93" spans="2:44" s="12" customFormat="1" ht="15.75" customHeight="1" x14ac:dyDescent="0.25">
      <c r="B93" s="119"/>
      <c r="C93" s="120"/>
      <c r="D93" s="120"/>
      <c r="E93" s="120"/>
      <c r="F93" s="120"/>
      <c r="G93" s="121"/>
      <c r="H93" s="38"/>
      <c r="I93" s="37"/>
      <c r="J93" s="38"/>
      <c r="K93" s="37"/>
      <c r="L93" s="37"/>
      <c r="M93" s="37"/>
      <c r="N93" s="116" t="s">
        <v>48</v>
      </c>
      <c r="O93" s="117"/>
      <c r="P93" s="118"/>
      <c r="Q93" s="36"/>
      <c r="R93" s="36"/>
      <c r="S93" s="75">
        <v>0</v>
      </c>
      <c r="T93" s="75">
        <v>0</v>
      </c>
      <c r="U93" s="86">
        <f>SUM(U83:U92)</f>
        <v>2500000000</v>
      </c>
      <c r="V93" s="88">
        <f>SUM(V83:V92)</f>
        <v>779621789</v>
      </c>
      <c r="W93" s="75">
        <v>0</v>
      </c>
      <c r="X93" s="75">
        <v>0</v>
      </c>
      <c r="Y93" s="75">
        <v>0</v>
      </c>
      <c r="Z93" s="10"/>
      <c r="AA93" s="10"/>
      <c r="AB93" s="1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</row>
    <row r="94" spans="2:44" s="12" customFormat="1" ht="15.75" customHeight="1" x14ac:dyDescent="0.25">
      <c r="B94" s="33"/>
      <c r="C94" s="33"/>
      <c r="D94" s="33"/>
      <c r="E94" s="33"/>
      <c r="F94" s="33"/>
      <c r="G94" s="33"/>
      <c r="H94" s="30"/>
      <c r="I94" s="35"/>
      <c r="J94" s="30"/>
      <c r="K94" s="35"/>
      <c r="L94" s="35"/>
      <c r="M94" s="35"/>
      <c r="N94" s="43"/>
      <c r="O94" s="43"/>
      <c r="P94" s="43"/>
      <c r="Q94" s="34"/>
      <c r="R94" s="34"/>
      <c r="S94" s="31"/>
      <c r="T94" s="32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pans="2:44" s="12" customFormat="1" ht="15.75" customHeight="1" x14ac:dyDescent="0.25">
      <c r="B95" s="207" t="s">
        <v>23</v>
      </c>
      <c r="C95" s="208"/>
      <c r="D95" s="209" t="s">
        <v>106</v>
      </c>
      <c r="E95" s="210"/>
      <c r="F95" s="210"/>
      <c r="G95" s="210"/>
      <c r="H95" s="210"/>
      <c r="I95" s="211"/>
      <c r="J95" s="122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4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2:44" s="12" customFormat="1" ht="15.75" customHeight="1" thickBot="1" x14ac:dyDescent="0.3">
      <c r="B96" s="209" t="s">
        <v>17</v>
      </c>
      <c r="C96" s="211"/>
      <c r="D96" s="212" t="s">
        <v>125</v>
      </c>
      <c r="E96" s="213"/>
      <c r="F96" s="213"/>
      <c r="G96" s="213"/>
      <c r="H96" s="213"/>
      <c r="I96" s="214"/>
      <c r="J96" s="125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7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  <row r="97" spans="2:44" s="12" customFormat="1" ht="63.75" thickBot="1" x14ac:dyDescent="0.3">
      <c r="B97" s="142"/>
      <c r="C97" s="145" t="s">
        <v>127</v>
      </c>
      <c r="D97" s="192" t="s">
        <v>126</v>
      </c>
      <c r="E97" s="172"/>
      <c r="F97" s="53">
        <v>1</v>
      </c>
      <c r="G97" s="89" t="s">
        <v>128</v>
      </c>
      <c r="H97" s="51">
        <v>4</v>
      </c>
      <c r="I97" s="53">
        <v>1</v>
      </c>
      <c r="J97" s="69">
        <v>0</v>
      </c>
      <c r="K97" s="69">
        <v>1</v>
      </c>
      <c r="L97" s="69">
        <v>0</v>
      </c>
      <c r="M97" s="69">
        <v>0</v>
      </c>
      <c r="N97" s="145" t="s">
        <v>151</v>
      </c>
      <c r="O97" s="53">
        <v>1</v>
      </c>
      <c r="P97" s="89" t="s">
        <v>128</v>
      </c>
      <c r="Q97" s="51">
        <v>4</v>
      </c>
      <c r="R97" s="65">
        <f>SUM(H97+I97)</f>
        <v>5</v>
      </c>
      <c r="S97" s="78">
        <v>10000000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27"/>
      <c r="AA97" s="145" t="s">
        <v>53</v>
      </c>
      <c r="AB97" s="27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</row>
    <row r="98" spans="2:44" s="12" customFormat="1" ht="63.75" customHeight="1" thickBot="1" x14ac:dyDescent="0.3">
      <c r="B98" s="143"/>
      <c r="C98" s="146"/>
      <c r="D98" s="193"/>
      <c r="E98" s="173"/>
      <c r="F98" s="53">
        <v>1</v>
      </c>
      <c r="G98" s="89" t="s">
        <v>129</v>
      </c>
      <c r="H98" s="51">
        <v>4</v>
      </c>
      <c r="I98" s="53">
        <v>1</v>
      </c>
      <c r="J98" s="69">
        <v>0</v>
      </c>
      <c r="K98" s="69">
        <v>0.25</v>
      </c>
      <c r="L98" s="69">
        <v>0.25</v>
      </c>
      <c r="M98" s="69">
        <v>0.5</v>
      </c>
      <c r="N98" s="146"/>
      <c r="O98" s="53">
        <v>1</v>
      </c>
      <c r="P98" s="89" t="s">
        <v>129</v>
      </c>
      <c r="Q98" s="51">
        <v>4</v>
      </c>
      <c r="R98" s="65">
        <f t="shared" ref="R98:R102" si="8">SUM(H98+I98)</f>
        <v>5</v>
      </c>
      <c r="S98" s="78">
        <v>19165962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27"/>
      <c r="AA98" s="146"/>
      <c r="AB98" s="27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</row>
    <row r="99" spans="2:44" s="12" customFormat="1" ht="63.75" customHeight="1" thickBot="1" x14ac:dyDescent="0.3">
      <c r="B99" s="143"/>
      <c r="C99" s="146"/>
      <c r="D99" s="193"/>
      <c r="E99" s="173"/>
      <c r="F99" s="53">
        <v>1</v>
      </c>
      <c r="G99" s="89" t="s">
        <v>130</v>
      </c>
      <c r="H99" s="51">
        <v>0</v>
      </c>
      <c r="I99" s="53">
        <v>1</v>
      </c>
      <c r="J99" s="69">
        <v>0</v>
      </c>
      <c r="K99" s="69">
        <v>1</v>
      </c>
      <c r="L99" s="69">
        <v>0</v>
      </c>
      <c r="M99" s="69">
        <v>0</v>
      </c>
      <c r="N99" s="146"/>
      <c r="O99" s="53">
        <v>1</v>
      </c>
      <c r="P99" s="89" t="s">
        <v>130</v>
      </c>
      <c r="Q99" s="51">
        <v>0</v>
      </c>
      <c r="R99" s="65">
        <f t="shared" si="8"/>
        <v>1</v>
      </c>
      <c r="S99" s="78">
        <v>15000000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27"/>
      <c r="AA99" s="146"/>
      <c r="AB99" s="27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pans="2:44" s="12" customFormat="1" ht="63.75" customHeight="1" thickBot="1" x14ac:dyDescent="0.3">
      <c r="B100" s="143"/>
      <c r="C100" s="146"/>
      <c r="D100" s="193"/>
      <c r="E100" s="173"/>
      <c r="F100" s="53">
        <v>1</v>
      </c>
      <c r="G100" s="89" t="s">
        <v>131</v>
      </c>
      <c r="H100" s="51">
        <v>0</v>
      </c>
      <c r="I100" s="53">
        <v>1</v>
      </c>
      <c r="J100" s="69">
        <v>0</v>
      </c>
      <c r="K100" s="69">
        <v>1</v>
      </c>
      <c r="L100" s="69">
        <v>0</v>
      </c>
      <c r="M100" s="69">
        <v>0</v>
      </c>
      <c r="N100" s="146"/>
      <c r="O100" s="53">
        <v>1</v>
      </c>
      <c r="P100" s="89" t="s">
        <v>131</v>
      </c>
      <c r="Q100" s="51">
        <v>0</v>
      </c>
      <c r="R100" s="65">
        <f t="shared" si="8"/>
        <v>1</v>
      </c>
      <c r="S100" s="78">
        <v>15000000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27"/>
      <c r="AA100" s="146"/>
      <c r="AB100" s="27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</row>
    <row r="101" spans="2:44" s="12" customFormat="1" ht="63.75" customHeight="1" thickBot="1" x14ac:dyDescent="0.3">
      <c r="B101" s="143"/>
      <c r="C101" s="146"/>
      <c r="D101" s="193"/>
      <c r="E101" s="173"/>
      <c r="F101" s="53">
        <v>10</v>
      </c>
      <c r="G101" s="89" t="s">
        <v>132</v>
      </c>
      <c r="H101" s="51">
        <v>28</v>
      </c>
      <c r="I101" s="53">
        <v>10</v>
      </c>
      <c r="J101" s="69">
        <v>1</v>
      </c>
      <c r="K101" s="69">
        <v>3</v>
      </c>
      <c r="L101" s="69">
        <v>3</v>
      </c>
      <c r="M101" s="69">
        <v>3</v>
      </c>
      <c r="N101" s="146"/>
      <c r="O101" s="53">
        <v>10</v>
      </c>
      <c r="P101" s="89" t="s">
        <v>132</v>
      </c>
      <c r="Q101" s="51">
        <v>28</v>
      </c>
      <c r="R101" s="65">
        <f t="shared" si="8"/>
        <v>38</v>
      </c>
      <c r="S101" s="78">
        <v>15000000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27"/>
      <c r="AA101" s="146"/>
      <c r="AB101" s="27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</row>
    <row r="102" spans="2:44" s="12" customFormat="1" ht="135.75" thickBot="1" x14ac:dyDescent="0.3">
      <c r="B102" s="144"/>
      <c r="C102" s="147"/>
      <c r="D102" s="194"/>
      <c r="E102" s="174"/>
      <c r="F102" s="53">
        <v>1</v>
      </c>
      <c r="G102" s="89" t="s">
        <v>133</v>
      </c>
      <c r="H102" s="51">
        <v>4</v>
      </c>
      <c r="I102" s="53">
        <v>1</v>
      </c>
      <c r="J102" s="69">
        <v>0.25</v>
      </c>
      <c r="K102" s="69">
        <v>0.25</v>
      </c>
      <c r="L102" s="69">
        <v>0.25</v>
      </c>
      <c r="M102" s="69">
        <v>0.25</v>
      </c>
      <c r="N102" s="147"/>
      <c r="O102" s="53">
        <v>1</v>
      </c>
      <c r="P102" s="89" t="s">
        <v>133</v>
      </c>
      <c r="Q102" s="51">
        <v>4</v>
      </c>
      <c r="R102" s="65">
        <f t="shared" si="8"/>
        <v>5</v>
      </c>
      <c r="S102" s="80">
        <v>10000000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10"/>
      <c r="AA102" s="147"/>
      <c r="AB102" s="10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</row>
    <row r="103" spans="2:44" s="12" customFormat="1" ht="15.75" customHeight="1" x14ac:dyDescent="0.25">
      <c r="B103" s="119"/>
      <c r="C103" s="120"/>
      <c r="D103" s="120"/>
      <c r="E103" s="120"/>
      <c r="F103" s="120"/>
      <c r="G103" s="121"/>
      <c r="H103" s="38"/>
      <c r="I103" s="37"/>
      <c r="J103" s="38"/>
      <c r="K103" s="37"/>
      <c r="L103" s="37"/>
      <c r="M103" s="37"/>
      <c r="N103" s="116" t="s">
        <v>48</v>
      </c>
      <c r="O103" s="117"/>
      <c r="P103" s="118"/>
      <c r="Q103" s="36"/>
      <c r="R103" s="36"/>
      <c r="S103" s="64">
        <f>SUM(S97:S102)</f>
        <v>84165962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10"/>
      <c r="AA103" s="10"/>
      <c r="AB103" s="10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pans="2:44" s="12" customFormat="1" ht="15.75" customHeight="1" x14ac:dyDescent="0.25">
      <c r="B104" s="33"/>
      <c r="C104" s="33"/>
      <c r="D104" s="33"/>
      <c r="E104" s="33"/>
      <c r="F104" s="33"/>
      <c r="G104" s="33"/>
      <c r="H104" s="30"/>
      <c r="I104" s="35"/>
      <c r="J104" s="30"/>
      <c r="K104" s="35"/>
      <c r="L104" s="35"/>
      <c r="M104" s="35"/>
      <c r="N104" s="43"/>
      <c r="O104" s="43"/>
      <c r="P104" s="43"/>
      <c r="Q104" s="34"/>
      <c r="R104" s="34"/>
      <c r="S104" s="31"/>
      <c r="T104" s="32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pans="2:44" s="12" customFormat="1" ht="15.75" customHeight="1" x14ac:dyDescent="0.25">
      <c r="B105" s="207" t="s">
        <v>23</v>
      </c>
      <c r="C105" s="208"/>
      <c r="D105" s="209" t="s">
        <v>134</v>
      </c>
      <c r="E105" s="210"/>
      <c r="F105" s="210"/>
      <c r="G105" s="210"/>
      <c r="H105" s="210"/>
      <c r="I105" s="211"/>
      <c r="J105" s="12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4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</row>
    <row r="106" spans="2:44" s="12" customFormat="1" ht="15.75" customHeight="1" thickBot="1" x14ac:dyDescent="0.3">
      <c r="B106" s="209" t="s">
        <v>17</v>
      </c>
      <c r="C106" s="211"/>
      <c r="D106" s="212" t="s">
        <v>135</v>
      </c>
      <c r="E106" s="213"/>
      <c r="F106" s="213"/>
      <c r="G106" s="213"/>
      <c r="H106" s="213"/>
      <c r="I106" s="214"/>
      <c r="J106" s="125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7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pans="2:44" s="12" customFormat="1" ht="72.75" thickBot="1" x14ac:dyDescent="0.3">
      <c r="B107" s="142"/>
      <c r="C107" s="145" t="s">
        <v>137</v>
      </c>
      <c r="D107" s="192" t="s">
        <v>136</v>
      </c>
      <c r="E107" s="172"/>
      <c r="F107" s="53">
        <v>1</v>
      </c>
      <c r="G107" s="93" t="s">
        <v>138</v>
      </c>
      <c r="H107" s="51">
        <v>0</v>
      </c>
      <c r="I107" s="53">
        <v>1</v>
      </c>
      <c r="J107" s="69">
        <v>0</v>
      </c>
      <c r="K107" s="69">
        <v>0</v>
      </c>
      <c r="L107" s="69">
        <v>0</v>
      </c>
      <c r="M107" s="69">
        <v>1</v>
      </c>
      <c r="N107" s="145" t="s">
        <v>151</v>
      </c>
      <c r="O107" s="53">
        <v>1</v>
      </c>
      <c r="P107" s="68" t="s">
        <v>138</v>
      </c>
      <c r="Q107" s="51">
        <v>0</v>
      </c>
      <c r="R107" s="65">
        <f>SUM(H107+I107)</f>
        <v>1</v>
      </c>
      <c r="S107" s="78">
        <v>13000000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27"/>
      <c r="AA107" s="145" t="s">
        <v>53</v>
      </c>
      <c r="AB107" s="27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pans="2:44" s="12" customFormat="1" ht="99.75" thickBot="1" x14ac:dyDescent="0.3">
      <c r="B108" s="143"/>
      <c r="C108" s="146"/>
      <c r="D108" s="193"/>
      <c r="E108" s="173"/>
      <c r="F108" s="53">
        <v>1</v>
      </c>
      <c r="G108" s="93" t="s">
        <v>139</v>
      </c>
      <c r="H108" s="51">
        <v>0</v>
      </c>
      <c r="I108" s="53">
        <v>1</v>
      </c>
      <c r="J108" s="69">
        <v>0</v>
      </c>
      <c r="K108" s="69">
        <v>1</v>
      </c>
      <c r="L108" s="69">
        <v>0</v>
      </c>
      <c r="M108" s="69">
        <v>0</v>
      </c>
      <c r="N108" s="146"/>
      <c r="O108" s="53">
        <v>1</v>
      </c>
      <c r="P108" s="68" t="s">
        <v>139</v>
      </c>
      <c r="Q108" s="51">
        <v>0</v>
      </c>
      <c r="R108" s="65">
        <f t="shared" ref="R108:R111" si="9">SUM(H108+I108)</f>
        <v>1</v>
      </c>
      <c r="S108" s="78">
        <v>12000000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27"/>
      <c r="AA108" s="146"/>
      <c r="AB108" s="27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pans="2:44" s="12" customFormat="1" ht="45.75" thickBot="1" x14ac:dyDescent="0.3">
      <c r="B109" s="143"/>
      <c r="C109" s="146"/>
      <c r="D109" s="193"/>
      <c r="E109" s="173"/>
      <c r="F109" s="53">
        <v>1</v>
      </c>
      <c r="G109" s="93" t="s">
        <v>140</v>
      </c>
      <c r="H109" s="51">
        <v>0</v>
      </c>
      <c r="I109" s="53">
        <v>1</v>
      </c>
      <c r="J109" s="69">
        <v>0.25</v>
      </c>
      <c r="K109" s="69">
        <v>0.25</v>
      </c>
      <c r="L109" s="69">
        <v>0.25</v>
      </c>
      <c r="M109" s="69">
        <v>0.25</v>
      </c>
      <c r="N109" s="146"/>
      <c r="O109" s="53">
        <v>1</v>
      </c>
      <c r="P109" s="68" t="s">
        <v>140</v>
      </c>
      <c r="Q109" s="51">
        <v>0</v>
      </c>
      <c r="R109" s="65">
        <f t="shared" si="9"/>
        <v>1</v>
      </c>
      <c r="S109" s="78">
        <v>7925000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27"/>
      <c r="AA109" s="146"/>
      <c r="AB109" s="27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pans="2:44" s="12" customFormat="1" ht="45.75" thickBot="1" x14ac:dyDescent="0.3">
      <c r="B110" s="143"/>
      <c r="C110" s="146"/>
      <c r="D110" s="193"/>
      <c r="E110" s="173"/>
      <c r="F110" s="53">
        <v>1</v>
      </c>
      <c r="G110" s="94" t="s">
        <v>141</v>
      </c>
      <c r="H110" s="51">
        <v>0</v>
      </c>
      <c r="I110" s="53">
        <v>10</v>
      </c>
      <c r="J110" s="69">
        <v>0</v>
      </c>
      <c r="K110" s="69">
        <v>0.25</v>
      </c>
      <c r="L110" s="69">
        <v>0.25</v>
      </c>
      <c r="M110" s="69">
        <v>0.5</v>
      </c>
      <c r="N110" s="146"/>
      <c r="O110" s="53">
        <v>1</v>
      </c>
      <c r="P110" s="68" t="s">
        <v>141</v>
      </c>
      <c r="Q110" s="51">
        <v>0</v>
      </c>
      <c r="R110" s="65">
        <f t="shared" si="9"/>
        <v>10</v>
      </c>
      <c r="S110" s="78">
        <v>25000000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27"/>
      <c r="AA110" s="146"/>
      <c r="AB110" s="27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  <row r="111" spans="2:44" s="12" customFormat="1" ht="135" x14ac:dyDescent="0.25">
      <c r="B111" s="144"/>
      <c r="C111" s="147"/>
      <c r="D111" s="194"/>
      <c r="E111" s="174"/>
      <c r="F111" s="53">
        <v>1</v>
      </c>
      <c r="G111" s="95" t="s">
        <v>142</v>
      </c>
      <c r="H111" s="92">
        <v>0</v>
      </c>
      <c r="I111" s="53">
        <v>1</v>
      </c>
      <c r="J111" s="69">
        <v>0.25</v>
      </c>
      <c r="K111" s="69">
        <v>0.25</v>
      </c>
      <c r="L111" s="69">
        <v>0.25</v>
      </c>
      <c r="M111" s="69">
        <v>0.25</v>
      </c>
      <c r="N111" s="147"/>
      <c r="O111" s="53">
        <v>1</v>
      </c>
      <c r="P111" s="91" t="s">
        <v>142</v>
      </c>
      <c r="Q111" s="90">
        <v>0</v>
      </c>
      <c r="R111" s="65">
        <f t="shared" si="9"/>
        <v>1</v>
      </c>
      <c r="S111" s="78">
        <v>40000000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10"/>
      <c r="AA111" s="147"/>
      <c r="AB111" s="10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</row>
    <row r="112" spans="2:44" s="12" customFormat="1" ht="15.75" customHeight="1" x14ac:dyDescent="0.25">
      <c r="B112" s="119"/>
      <c r="C112" s="120"/>
      <c r="D112" s="120"/>
      <c r="E112" s="120"/>
      <c r="F112" s="120"/>
      <c r="G112" s="121"/>
      <c r="H112" s="38"/>
      <c r="I112" s="37"/>
      <c r="J112" s="38"/>
      <c r="K112" s="37"/>
      <c r="L112" s="37"/>
      <c r="M112" s="37"/>
      <c r="N112" s="116" t="s">
        <v>153</v>
      </c>
      <c r="O112" s="117"/>
      <c r="P112" s="118"/>
      <c r="Q112" s="36"/>
      <c r="R112" s="36"/>
      <c r="S112" s="64">
        <f>SUM(S107:S111)</f>
        <v>97925000</v>
      </c>
      <c r="T112" s="75">
        <v>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10"/>
      <c r="AA112" s="10"/>
      <c r="AB112" s="10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</row>
    <row r="113" spans="2:44" s="12" customFormat="1" ht="15.75" customHeight="1" x14ac:dyDescent="0.25">
      <c r="B113" s="33"/>
      <c r="C113" s="33"/>
      <c r="D113" s="33"/>
      <c r="E113" s="33"/>
      <c r="F113" s="33"/>
      <c r="G113" s="33"/>
      <c r="H113" s="30"/>
      <c r="I113" s="35"/>
      <c r="J113" s="30"/>
      <c r="K113" s="35"/>
      <c r="L113" s="35"/>
      <c r="M113" s="35"/>
      <c r="N113" s="43"/>
      <c r="O113" s="43"/>
      <c r="P113" s="43"/>
      <c r="Q113" s="34"/>
      <c r="R113" s="34"/>
      <c r="S113" s="31"/>
      <c r="T113" s="32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</row>
    <row r="114" spans="2:44" s="12" customFormat="1" ht="15.75" customHeight="1" x14ac:dyDescent="0.25">
      <c r="B114" s="201" t="s">
        <v>23</v>
      </c>
      <c r="C114" s="202"/>
      <c r="D114" s="195" t="s">
        <v>143</v>
      </c>
      <c r="E114" s="203"/>
      <c r="F114" s="203"/>
      <c r="G114" s="203"/>
      <c r="H114" s="203"/>
      <c r="I114" s="196"/>
      <c r="J114" s="12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4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</row>
    <row r="115" spans="2:44" s="12" customFormat="1" ht="15.75" customHeight="1" thickBot="1" x14ac:dyDescent="0.3">
      <c r="B115" s="195" t="s">
        <v>17</v>
      </c>
      <c r="C115" s="196"/>
      <c r="D115" s="197" t="s">
        <v>144</v>
      </c>
      <c r="E115" s="198"/>
      <c r="F115" s="198"/>
      <c r="G115" s="198"/>
      <c r="H115" s="198"/>
      <c r="I115" s="199"/>
      <c r="J115" s="125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7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</row>
    <row r="116" spans="2:44" s="12" customFormat="1" ht="45.75" thickBot="1" x14ac:dyDescent="0.3">
      <c r="B116" s="142"/>
      <c r="C116" s="145" t="s">
        <v>148</v>
      </c>
      <c r="D116" s="192" t="s">
        <v>147</v>
      </c>
      <c r="E116" s="172"/>
      <c r="F116" s="98">
        <v>15</v>
      </c>
      <c r="G116" s="97" t="s">
        <v>145</v>
      </c>
      <c r="H116" s="96">
        <v>26</v>
      </c>
      <c r="I116" s="98">
        <v>15</v>
      </c>
      <c r="J116" s="69">
        <v>0</v>
      </c>
      <c r="K116" s="69">
        <v>0</v>
      </c>
      <c r="L116" s="69">
        <v>0</v>
      </c>
      <c r="M116" s="69">
        <v>1</v>
      </c>
      <c r="N116" s="145" t="s">
        <v>150</v>
      </c>
      <c r="O116" s="98">
        <v>15</v>
      </c>
      <c r="P116" s="97" t="s">
        <v>145</v>
      </c>
      <c r="Q116" s="96">
        <v>26</v>
      </c>
      <c r="R116" s="65">
        <f>SUM(H116+I116)</f>
        <v>41</v>
      </c>
      <c r="S116" s="99">
        <v>186000000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27"/>
      <c r="AA116" s="145" t="s">
        <v>53</v>
      </c>
      <c r="AB116" s="27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</row>
    <row r="117" spans="2:44" s="12" customFormat="1" ht="169.5" customHeight="1" x14ac:dyDescent="0.25">
      <c r="B117" s="143"/>
      <c r="C117" s="146"/>
      <c r="D117" s="193"/>
      <c r="E117" s="173"/>
      <c r="F117" s="98">
        <v>10</v>
      </c>
      <c r="G117" s="97" t="s">
        <v>146</v>
      </c>
      <c r="H117" s="96">
        <v>27</v>
      </c>
      <c r="I117" s="98">
        <v>10</v>
      </c>
      <c r="J117" s="69">
        <v>0.25</v>
      </c>
      <c r="K117" s="69">
        <v>0.25</v>
      </c>
      <c r="L117" s="69">
        <v>0.25</v>
      </c>
      <c r="M117" s="69">
        <v>0.25</v>
      </c>
      <c r="N117" s="147"/>
      <c r="O117" s="98">
        <v>10</v>
      </c>
      <c r="P117" s="97" t="s">
        <v>146</v>
      </c>
      <c r="Q117" s="96">
        <v>27</v>
      </c>
      <c r="R117" s="65">
        <f t="shared" ref="R117" si="10">SUM(H117+I117)</f>
        <v>37</v>
      </c>
      <c r="S117" s="99">
        <v>20000000</v>
      </c>
      <c r="T117" s="75">
        <v>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10"/>
      <c r="AA117" s="147"/>
      <c r="AB117" s="10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</row>
    <row r="118" spans="2:44" s="12" customFormat="1" ht="15.75" customHeight="1" x14ac:dyDescent="0.25">
      <c r="B118" s="200"/>
      <c r="C118" s="200"/>
      <c r="D118" s="200"/>
      <c r="E118" s="200"/>
      <c r="F118" s="200"/>
      <c r="G118" s="200"/>
      <c r="H118" s="38"/>
      <c r="I118" s="37"/>
      <c r="J118" s="38"/>
      <c r="K118" s="37"/>
      <c r="L118" s="37"/>
      <c r="M118" s="37"/>
      <c r="N118" s="116" t="s">
        <v>152</v>
      </c>
      <c r="O118" s="117"/>
      <c r="P118" s="118"/>
      <c r="Q118" s="36"/>
      <c r="R118" s="36"/>
      <c r="S118" s="64">
        <f>SUM(S116:S117)</f>
        <v>206000000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10"/>
      <c r="AA118" s="10"/>
      <c r="AB118" s="10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pans="2:44" s="12" customFormat="1" ht="15.75" customHeight="1" x14ac:dyDescent="0.25">
      <c r="B119" s="33"/>
      <c r="C119" s="33"/>
      <c r="D119" s="33"/>
      <c r="E119" s="33"/>
      <c r="F119" s="33"/>
      <c r="G119" s="33"/>
      <c r="H119" s="30"/>
      <c r="I119" s="35"/>
      <c r="J119" s="30"/>
      <c r="K119" s="35"/>
      <c r="L119" s="35"/>
      <c r="M119" s="35"/>
      <c r="N119" s="43"/>
      <c r="O119" s="43"/>
      <c r="P119" s="43"/>
      <c r="Q119" s="34"/>
      <c r="R119" s="34"/>
      <c r="S119" s="31"/>
      <c r="T119" s="32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</row>
    <row r="120" spans="2:44" s="12" customFormat="1" ht="15" customHeight="1" x14ac:dyDescent="0.25">
      <c r="B120" s="33"/>
      <c r="C120" s="33"/>
      <c r="D120" s="33"/>
      <c r="E120" s="33"/>
      <c r="F120" s="33"/>
      <c r="G120" s="33"/>
      <c r="H120" s="30"/>
      <c r="I120" s="35"/>
      <c r="J120" s="30"/>
      <c r="K120" s="35"/>
      <c r="L120" s="35"/>
      <c r="M120" s="35"/>
      <c r="N120" s="43"/>
      <c r="O120" s="43"/>
      <c r="P120" s="43"/>
      <c r="Q120" s="34"/>
      <c r="R120" s="34"/>
      <c r="S120" s="31"/>
      <c r="T120" s="32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</row>
    <row r="121" spans="2:44" s="17" customFormat="1" ht="20.25" x14ac:dyDescent="0.25">
      <c r="B121" s="49"/>
      <c r="C121" s="4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Y121" s="18"/>
      <c r="AA121" s="128"/>
    </row>
    <row r="122" spans="2:44" s="12" customFormat="1" ht="60" customHeight="1" x14ac:dyDescent="0.25"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AA122" s="128"/>
    </row>
    <row r="123" spans="2:44" s="17" customFormat="1" ht="15.75" x14ac:dyDescent="0.2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Y123" s="18"/>
      <c r="AA123" s="128"/>
    </row>
    <row r="124" spans="2:44" s="12" customFormat="1" ht="15.75" x14ac:dyDescent="0.25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</row>
    <row r="125" spans="2:44" s="12" customFormat="1" x14ac:dyDescent="0.25">
      <c r="B125" s="39"/>
    </row>
    <row r="126" spans="2:44" s="12" customFormat="1" x14ac:dyDescent="0.25">
      <c r="B126" s="3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44" s="12" customFormat="1" x14ac:dyDescent="0.25">
      <c r="B127" s="11"/>
    </row>
    <row r="128" spans="2:44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</sheetData>
  <mergeCells count="212">
    <mergeCell ref="B116:B117"/>
    <mergeCell ref="C116:C117"/>
    <mergeCell ref="D116:D117"/>
    <mergeCell ref="E116:E117"/>
    <mergeCell ref="AA116:AA117"/>
    <mergeCell ref="B118:G118"/>
    <mergeCell ref="N118:P118"/>
    <mergeCell ref="N20:N26"/>
    <mergeCell ref="N31:N33"/>
    <mergeCell ref="N38:N40"/>
    <mergeCell ref="N45:N48"/>
    <mergeCell ref="N53:N57"/>
    <mergeCell ref="N62:N66"/>
    <mergeCell ref="N71:N72"/>
    <mergeCell ref="N77:N78"/>
    <mergeCell ref="N83:N92"/>
    <mergeCell ref="N97:N102"/>
    <mergeCell ref="N107:N111"/>
    <mergeCell ref="N116:N117"/>
    <mergeCell ref="B112:G112"/>
    <mergeCell ref="N112:P112"/>
    <mergeCell ref="B114:C114"/>
    <mergeCell ref="D114:I114"/>
    <mergeCell ref="J114:AB114"/>
    <mergeCell ref="B115:C115"/>
    <mergeCell ref="D115:I115"/>
    <mergeCell ref="J115:AB115"/>
    <mergeCell ref="B103:G103"/>
    <mergeCell ref="N103:P103"/>
    <mergeCell ref="B105:C105"/>
    <mergeCell ref="D105:I105"/>
    <mergeCell ref="J105:AB105"/>
    <mergeCell ref="B106:C106"/>
    <mergeCell ref="D106:I106"/>
    <mergeCell ref="J106:AB106"/>
    <mergeCell ref="B107:B111"/>
    <mergeCell ref="C107:C111"/>
    <mergeCell ref="D107:D111"/>
    <mergeCell ref="E107:E111"/>
    <mergeCell ref="AA107:AA111"/>
    <mergeCell ref="B95:C95"/>
    <mergeCell ref="D95:I95"/>
    <mergeCell ref="J95:AB95"/>
    <mergeCell ref="B96:C96"/>
    <mergeCell ref="D96:I96"/>
    <mergeCell ref="J96:AB96"/>
    <mergeCell ref="B97:B102"/>
    <mergeCell ref="C97:C102"/>
    <mergeCell ref="D97:D102"/>
    <mergeCell ref="E97:E102"/>
    <mergeCell ref="AA97:AA102"/>
    <mergeCell ref="B82:C82"/>
    <mergeCell ref="D82:I82"/>
    <mergeCell ref="J82:AB82"/>
    <mergeCell ref="B83:B92"/>
    <mergeCell ref="C83:C92"/>
    <mergeCell ref="D83:D92"/>
    <mergeCell ref="E83:E92"/>
    <mergeCell ref="AA83:AA92"/>
    <mergeCell ref="B93:G93"/>
    <mergeCell ref="N93:P93"/>
    <mergeCell ref="B77:B78"/>
    <mergeCell ref="C77:C78"/>
    <mergeCell ref="E77:E78"/>
    <mergeCell ref="AA77:AA78"/>
    <mergeCell ref="B79:G79"/>
    <mergeCell ref="N79:P79"/>
    <mergeCell ref="D77:D78"/>
    <mergeCell ref="B81:C81"/>
    <mergeCell ref="D81:I81"/>
    <mergeCell ref="J81:AB81"/>
    <mergeCell ref="AA71:AA72"/>
    <mergeCell ref="B73:G73"/>
    <mergeCell ref="N73:P73"/>
    <mergeCell ref="B75:C75"/>
    <mergeCell ref="D75:I75"/>
    <mergeCell ref="J75:AB75"/>
    <mergeCell ref="B76:C76"/>
    <mergeCell ref="D76:I76"/>
    <mergeCell ref="J76:AB76"/>
    <mergeCell ref="B71:B72"/>
    <mergeCell ref="C71:C72"/>
    <mergeCell ref="D71:D72"/>
    <mergeCell ref="E71:E72"/>
    <mergeCell ref="AA38:AA40"/>
    <mergeCell ref="AA45:AA48"/>
    <mergeCell ref="AA53:AA57"/>
    <mergeCell ref="B62:B66"/>
    <mergeCell ref="C62:C66"/>
    <mergeCell ref="D62:D66"/>
    <mergeCell ref="E62:E66"/>
    <mergeCell ref="AA62:AA66"/>
    <mergeCell ref="B67:G67"/>
    <mergeCell ref="N67:P67"/>
    <mergeCell ref="B58:G58"/>
    <mergeCell ref="N58:P58"/>
    <mergeCell ref="B60:C60"/>
    <mergeCell ref="D60:I60"/>
    <mergeCell ref="J60:AB60"/>
    <mergeCell ref="B61:C61"/>
    <mergeCell ref="D61:I61"/>
    <mergeCell ref="J61:AB61"/>
    <mergeCell ref="B51:C51"/>
    <mergeCell ref="D51:I51"/>
    <mergeCell ref="D43:I43"/>
    <mergeCell ref="J43:AB43"/>
    <mergeCell ref="B45:B48"/>
    <mergeCell ref="C45:C48"/>
    <mergeCell ref="D45:D48"/>
    <mergeCell ref="B69:C69"/>
    <mergeCell ref="D69:I69"/>
    <mergeCell ref="J69:AB69"/>
    <mergeCell ref="B70:C70"/>
    <mergeCell ref="D70:I70"/>
    <mergeCell ref="J70:AB70"/>
    <mergeCell ref="J51:AB51"/>
    <mergeCell ref="B52:C52"/>
    <mergeCell ref="D52:I52"/>
    <mergeCell ref="J52:AB52"/>
    <mergeCell ref="D29:I29"/>
    <mergeCell ref="B29:C29"/>
    <mergeCell ref="AA31:AA33"/>
    <mergeCell ref="B27:M27"/>
    <mergeCell ref="H15:H16"/>
    <mergeCell ref="B53:B57"/>
    <mergeCell ref="C53:C57"/>
    <mergeCell ref="D53:D57"/>
    <mergeCell ref="E53:E57"/>
    <mergeCell ref="E31:E33"/>
    <mergeCell ref="D31:D33"/>
    <mergeCell ref="B36:C36"/>
    <mergeCell ref="D36:I36"/>
    <mergeCell ref="J36:AB36"/>
    <mergeCell ref="B37:C37"/>
    <mergeCell ref="D37:I37"/>
    <mergeCell ref="J37:AB37"/>
    <mergeCell ref="B38:B40"/>
    <mergeCell ref="C38:C40"/>
    <mergeCell ref="D38:D40"/>
    <mergeCell ref="E38:E40"/>
    <mergeCell ref="B41:G41"/>
    <mergeCell ref="N41:P41"/>
    <mergeCell ref="B43:C43"/>
    <mergeCell ref="G15:G16"/>
    <mergeCell ref="B15:B16"/>
    <mergeCell ref="AA1:AB3"/>
    <mergeCell ref="AA4:AB5"/>
    <mergeCell ref="AA6:AB7"/>
    <mergeCell ref="E45:E48"/>
    <mergeCell ref="B49:G49"/>
    <mergeCell ref="N49:P49"/>
    <mergeCell ref="B44:C44"/>
    <mergeCell ref="D44:I44"/>
    <mergeCell ref="J44:AB44"/>
    <mergeCell ref="C31:C33"/>
    <mergeCell ref="B31:B33"/>
    <mergeCell ref="E15:E16"/>
    <mergeCell ref="I15:I16"/>
    <mergeCell ref="C15:C16"/>
    <mergeCell ref="AA20:AA26"/>
    <mergeCell ref="F15:F16"/>
    <mergeCell ref="AA15:AA16"/>
    <mergeCell ref="N15:R15"/>
    <mergeCell ref="D15:D16"/>
    <mergeCell ref="D20:D26"/>
    <mergeCell ref="D30:I30"/>
    <mergeCell ref="B30:C30"/>
    <mergeCell ref="D18:I18"/>
    <mergeCell ref="B20:B26"/>
    <mergeCell ref="C20:C26"/>
    <mergeCell ref="I13:V13"/>
    <mergeCell ref="B13:H13"/>
    <mergeCell ref="J15:M15"/>
    <mergeCell ref="S15:Y15"/>
    <mergeCell ref="I1:S3"/>
    <mergeCell ref="I4:S5"/>
    <mergeCell ref="I6:S7"/>
    <mergeCell ref="B1:B7"/>
    <mergeCell ref="B19:C19"/>
    <mergeCell ref="J18:AB18"/>
    <mergeCell ref="J19:AB19"/>
    <mergeCell ref="I9:V9"/>
    <mergeCell ref="I10:V10"/>
    <mergeCell ref="I11:V11"/>
    <mergeCell ref="I12:V12"/>
    <mergeCell ref="D19:I19"/>
    <mergeCell ref="B11:H11"/>
    <mergeCell ref="B10:H10"/>
    <mergeCell ref="B9:H9"/>
    <mergeCell ref="AB15:AB16"/>
    <mergeCell ref="Z15:Z16"/>
    <mergeCell ref="I14:V14"/>
    <mergeCell ref="B14:H14"/>
    <mergeCell ref="B12:H12"/>
    <mergeCell ref="B18:C18"/>
    <mergeCell ref="C1:H7"/>
    <mergeCell ref="T1:Z3"/>
    <mergeCell ref="Z20:Z26"/>
    <mergeCell ref="N27:P27"/>
    <mergeCell ref="N34:P34"/>
    <mergeCell ref="B34:G34"/>
    <mergeCell ref="J29:AB29"/>
    <mergeCell ref="J30:AB30"/>
    <mergeCell ref="AA121:AA123"/>
    <mergeCell ref="T4:Z5"/>
    <mergeCell ref="T6:Z7"/>
    <mergeCell ref="J20:J26"/>
    <mergeCell ref="K20:K26"/>
    <mergeCell ref="L20:L26"/>
    <mergeCell ref="M20:M26"/>
    <mergeCell ref="B8:H8"/>
    <mergeCell ref="I8:S8"/>
  </mergeCells>
  <pageMargins left="1.299212598425197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</vt:lpstr>
      <vt:lpstr>Ejemplo!Títulos_a_imprimir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MARIA LLORENTE</cp:lastModifiedBy>
  <cp:lastPrinted>2020-12-31T15:36:02Z</cp:lastPrinted>
  <dcterms:created xsi:type="dcterms:W3CDTF">2016-01-29T14:00:56Z</dcterms:created>
  <dcterms:modified xsi:type="dcterms:W3CDTF">2020-12-31T15:36:35Z</dcterms:modified>
</cp:coreProperties>
</file>